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75" activeTab="0"/>
  </bookViews>
  <sheets>
    <sheet name="рэнкинг" sheetId="1" r:id="rId1"/>
  </sheets>
  <definedNames/>
  <calcPr fullCalcOnLoad="1"/>
</workbook>
</file>

<file path=xl/sharedStrings.xml><?xml version="1.0" encoding="utf-8"?>
<sst xmlns="http://schemas.openxmlformats.org/spreadsheetml/2006/main" count="807" uniqueCount="129">
  <si>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</si>
  <si>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</si>
  <si>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</si>
  <si>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</si>
  <si>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</si>
  <si>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</si>
  <si>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</si>
  <si>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</si>
  <si>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</si>
  <si>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</si>
  <si>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</si>
  <si>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</si>
  <si>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</si>
  <si>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</si>
  <si>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</si>
  <si>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</si>
  <si>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</si>
  <si>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</si>
  <si>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</si>
  <si>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</si>
  <si>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</si>
  <si>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</si>
  <si>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</si>
  <si>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</si>
  <si>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</si>
  <si>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</si>
  <si>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</si>
  <si>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</si>
  <si>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</si>
  <si>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</si>
  <si>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</si>
  <si>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</si>
  <si>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</si>
  <si>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</si>
  <si>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</si>
  <si>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</si>
  <si>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</si>
  <si>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</si>
  <si>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</si>
  <si>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</si>
  <si>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</si>
  <si>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</si>
  <si>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</si>
  <si>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</si>
  <si>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</si>
  <si>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</si>
  <si>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</si>
  <si>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</si>
  <si>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</si>
  <si>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</si>
  <si>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</si>
  <si>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</si>
  <si>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</si>
  <si>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</si>
  <si>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</si>
  <si>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</si>
  <si>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</si>
  <si>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</si>
  <si>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</si>
  <si>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</si>
  <si>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</si>
  <si>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</si>
  <si>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</si>
  <si>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</si>
  <si>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</si>
  <si>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</si>
  <si>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</si>
  <si>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</si>
  <si>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число территорий, ухудшивших показатели</t>
  </si>
  <si>
    <t>в 2,2 р.</t>
  </si>
  <si>
    <t>в 2,4 р.</t>
  </si>
  <si>
    <t xml:space="preserve">Прибыль прибыльных предприятий </t>
  </si>
  <si>
    <t>х</t>
  </si>
  <si>
    <t>в 2,6 р.</t>
  </si>
  <si>
    <t>КУРОРТНО-ТУРИСТСКИЙ КОМПЛЕКС</t>
  </si>
  <si>
    <t xml:space="preserve">Убытки убыточных предприятий </t>
  </si>
  <si>
    <t>ФИНАНСОВЫЕ РЕЗУЛЬТАТЫ ДЕЯТЕЛЬНОСТИ (прибыль минус убыток)</t>
  </si>
  <si>
    <t>в 2,8р.</t>
  </si>
  <si>
    <t>в 2,7р.</t>
  </si>
  <si>
    <t>в 3,1р.</t>
  </si>
  <si>
    <t>в 2,1р.</t>
  </si>
  <si>
    <t>в 6,0р.</t>
  </si>
  <si>
    <t>в 2,6р.</t>
  </si>
  <si>
    <t>в 2,2р.</t>
  </si>
  <si>
    <t>в 3,6р.</t>
  </si>
  <si>
    <t>в 2,0р.</t>
  </si>
  <si>
    <t>в 2,3р.</t>
  </si>
  <si>
    <t>в 2,9 р.</t>
  </si>
  <si>
    <t>ТРАНСПОРТИРОВКА И ХРАНЕНИЕ</t>
  </si>
  <si>
    <t>в январе-март                                                          2020 г.</t>
  </si>
  <si>
    <t>в январе-март                                                     2021 г.</t>
  </si>
  <si>
    <t>за январь-март                2021 г.                           млн. руб.</t>
  </si>
  <si>
    <t>в % к январю-марту                        2020 г.</t>
  </si>
  <si>
    <t xml:space="preserve"> к январю-марту 2020 г.</t>
  </si>
  <si>
    <t>за январь-март                             2021 г.                                   млн. руб.</t>
  </si>
  <si>
    <t>в % к  январю-апрелю                                        2020 г.                                 (в дейст. ценах)</t>
  </si>
  <si>
    <t>в % к  январю-апрелю                      2020 г.                        (в сопост. ценах)</t>
  </si>
  <si>
    <t xml:space="preserve">в % к  январю-апрелю                                        2020 г.                        </t>
  </si>
  <si>
    <t>в январе-марте                                                          2020 г.</t>
  </si>
  <si>
    <t>в январе-марте                                                         2021 г.</t>
  </si>
  <si>
    <r>
      <t xml:space="preserve">  в январе-марте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</si>
  <si>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январю-марту                      2020 г.</t>
  </si>
  <si>
    <r>
      <t xml:space="preserve"> в январе-марте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</si>
  <si>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январю-марту                                2020 г.</t>
  </si>
  <si>
    <t>БЕЗРАБОТИЦА                                                                                                                            по состоянию  на 1 мая 2021 г.</t>
  </si>
  <si>
    <t>в % к                                                  1 мая                                                            2020 г.</t>
  </si>
  <si>
    <t>на 1 мая                                                           2021 г.</t>
  </si>
  <si>
    <t>на 1 мая                                                         2020 г.</t>
  </si>
  <si>
    <t>в 3,9р.</t>
  </si>
  <si>
    <t>в 3,5р.</t>
  </si>
  <si>
    <t>в 2,5р.</t>
  </si>
  <si>
    <t>в 10,5р.</t>
  </si>
  <si>
    <t>в 6,8р.</t>
  </si>
  <si>
    <t>в 15,3р.</t>
  </si>
  <si>
    <t>в 15,7р.</t>
  </si>
  <si>
    <t>в 6,5р.</t>
  </si>
  <si>
    <t>в 12,4р.</t>
  </si>
  <si>
    <t>в 6,3р.</t>
  </si>
  <si>
    <t>в 6,7р.</t>
  </si>
  <si>
    <t>в 11,5 р.</t>
  </si>
  <si>
    <t>в 4,0 р.</t>
  </si>
  <si>
    <t>в 62,5 р.</t>
  </si>
  <si>
    <t>в 4,8 р.</t>
  </si>
  <si>
    <t>в 30,6 р.</t>
  </si>
  <si>
    <t>в 68,0 р.</t>
  </si>
  <si>
    <t>в 4,7р.</t>
  </si>
  <si>
    <t>в 24,6р.</t>
  </si>
  <si>
    <t>в 16,1р.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</si>
  <si>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январе-апреле 2021г. *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</si>
</sst>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5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4" fontId="11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183" fontId="21" fillId="0" borderId="16" xfId="0" applyNumberFormat="1" applyFont="1" applyBorder="1" applyAlignment="1">
      <alignment/>
    </xf>
    <xf numFmtId="174" fontId="22" fillId="0" borderId="17" xfId="0" applyNumberFormat="1" applyFont="1" applyFill="1" applyBorder="1" applyAlignment="1">
      <alignment horizontal="right"/>
    </xf>
    <xf numFmtId="174" fontId="71" fillId="0" borderId="17" xfId="0" applyNumberFormat="1" applyFont="1" applyFill="1" applyBorder="1" applyAlignment="1">
      <alignment horizontal="right"/>
    </xf>
    <xf numFmtId="174" fontId="22" fillId="0" borderId="16" xfId="0" applyNumberFormat="1" applyFont="1" applyFill="1" applyBorder="1" applyAlignment="1">
      <alignment horizontal="right"/>
    </xf>
    <xf numFmtId="0" fontId="71" fillId="0" borderId="16" xfId="0" applyFont="1" applyFill="1" applyBorder="1" applyAlignment="1">
      <alignment horizontal="right"/>
    </xf>
    <xf numFmtId="174" fontId="71" fillId="0" borderId="16" xfId="0" applyNumberFormat="1" applyFont="1" applyFill="1" applyBorder="1" applyAlignment="1">
      <alignment horizontal="right"/>
    </xf>
    <xf numFmtId="174" fontId="22" fillId="0" borderId="18" xfId="0" applyNumberFormat="1" applyFont="1" applyFill="1" applyBorder="1" applyAlignment="1">
      <alignment horizontal="right"/>
    </xf>
    <xf numFmtId="174" fontId="71" fillId="0" borderId="18" xfId="0" applyNumberFormat="1" applyFont="1" applyFill="1" applyBorder="1" applyAlignment="1">
      <alignment horizontal="right"/>
    </xf>
    <xf numFmtId="176" fontId="23" fillId="0" borderId="17" xfId="0" applyNumberFormat="1" applyFont="1" applyFill="1" applyBorder="1" applyAlignment="1">
      <alignment horizontal="right"/>
    </xf>
    <xf numFmtId="176" fontId="23" fillId="0" borderId="19" xfId="0" applyNumberFormat="1" applyFont="1" applyFill="1" applyBorder="1" applyAlignment="1">
      <alignment horizontal="right"/>
    </xf>
    <xf numFmtId="174" fontId="71" fillId="0" borderId="20" xfId="0" applyNumberFormat="1" applyFont="1" applyFill="1" applyBorder="1" applyAlignment="1">
      <alignment horizontal="right"/>
    </xf>
    <xf numFmtId="176" fontId="21" fillId="33" borderId="21" xfId="0" applyNumberFormat="1" applyFont="1" applyFill="1" applyBorder="1" applyAlignment="1">
      <alignment/>
    </xf>
    <xf numFmtId="176" fontId="24" fillId="0" borderId="21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 horizontal="right"/>
    </xf>
    <xf numFmtId="176" fontId="23" fillId="0" borderId="21" xfId="0" applyNumberFormat="1" applyFont="1" applyFill="1" applyBorder="1" applyAlignment="1">
      <alignment horizontal="right"/>
    </xf>
    <xf numFmtId="183" fontId="21" fillId="0" borderId="22" xfId="0" applyNumberFormat="1" applyFont="1" applyBorder="1" applyAlignment="1">
      <alignment/>
    </xf>
    <xf numFmtId="183" fontId="21" fillId="0" borderId="16" xfId="0" applyNumberFormat="1" applyFont="1" applyBorder="1" applyAlignment="1">
      <alignment/>
    </xf>
    <xf numFmtId="176" fontId="22" fillId="0" borderId="23" xfId="0" applyNumberFormat="1" applyFont="1" applyBorder="1" applyAlignment="1">
      <alignment horizontal="right"/>
    </xf>
    <xf numFmtId="183" fontId="21" fillId="0" borderId="24" xfId="0" applyNumberFormat="1" applyFont="1" applyBorder="1" applyAlignment="1">
      <alignment/>
    </xf>
    <xf numFmtId="176" fontId="22" fillId="0" borderId="16" xfId="0" applyNumberFormat="1" applyFont="1" applyBorder="1" applyAlignment="1">
      <alignment horizontal="right"/>
    </xf>
    <xf numFmtId="174" fontId="71" fillId="0" borderId="23" xfId="0" applyNumberFormat="1" applyFont="1" applyFill="1" applyBorder="1" applyAlignment="1">
      <alignment horizontal="right"/>
    </xf>
    <xf numFmtId="183" fontId="72" fillId="0" borderId="24" xfId="0" applyNumberFormat="1" applyFont="1" applyBorder="1" applyAlignment="1">
      <alignment/>
    </xf>
    <xf numFmtId="183" fontId="72" fillId="0" borderId="16" xfId="0" applyNumberFormat="1" applyFont="1" applyBorder="1" applyAlignment="1">
      <alignment/>
    </xf>
    <xf numFmtId="176" fontId="24" fillId="0" borderId="25" xfId="0" applyNumberFormat="1" applyFont="1" applyFill="1" applyBorder="1" applyAlignment="1">
      <alignment/>
    </xf>
    <xf numFmtId="176" fontId="23" fillId="0" borderId="18" xfId="0" applyNumberFormat="1" applyFont="1" applyFill="1" applyBorder="1" applyAlignment="1">
      <alignment horizontal="right"/>
    </xf>
    <xf numFmtId="176" fontId="23" fillId="0" borderId="25" xfId="0" applyNumberFormat="1" applyFont="1" applyFill="1" applyBorder="1" applyAlignment="1">
      <alignment horizontal="right"/>
    </xf>
    <xf numFmtId="183" fontId="21" fillId="0" borderId="26" xfId="0" applyNumberFormat="1" applyFont="1" applyBorder="1" applyAlignment="1">
      <alignment/>
    </xf>
    <xf numFmtId="183" fontId="21" fillId="0" borderId="18" xfId="0" applyNumberFormat="1" applyFont="1" applyBorder="1" applyAlignment="1">
      <alignment/>
    </xf>
    <xf numFmtId="183" fontId="21" fillId="0" borderId="27" xfId="0" applyNumberFormat="1" applyFont="1" applyBorder="1" applyAlignment="1">
      <alignment/>
    </xf>
    <xf numFmtId="176" fontId="22" fillId="0" borderId="18" xfId="0" applyNumberFormat="1" applyFont="1" applyBorder="1" applyAlignment="1">
      <alignment horizontal="right"/>
    </xf>
    <xf numFmtId="174" fontId="71" fillId="0" borderId="28" xfId="0" applyNumberFormat="1" applyFont="1" applyFill="1" applyBorder="1" applyAlignment="1">
      <alignment horizontal="right"/>
    </xf>
    <xf numFmtId="176" fontId="72" fillId="33" borderId="21" xfId="0" applyNumberFormat="1" applyFont="1" applyFill="1" applyBorder="1" applyAlignment="1">
      <alignment/>
    </xf>
    <xf numFmtId="176" fontId="22" fillId="0" borderId="28" xfId="0" applyNumberFormat="1" applyFont="1" applyBorder="1" applyAlignment="1">
      <alignment horizontal="right"/>
    </xf>
    <xf numFmtId="49" fontId="17" fillId="0" borderId="29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right"/>
    </xf>
    <xf numFmtId="176" fontId="24" fillId="0" borderId="19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 horizontal="right"/>
    </xf>
    <xf numFmtId="183" fontId="21" fillId="0" borderId="31" xfId="0" applyNumberFormat="1" applyFont="1" applyBorder="1" applyAlignment="1">
      <alignment/>
    </xf>
    <xf numFmtId="183" fontId="21" fillId="0" borderId="17" xfId="0" applyNumberFormat="1" applyFont="1" applyBorder="1" applyAlignment="1">
      <alignment/>
    </xf>
    <xf numFmtId="176" fontId="22" fillId="0" borderId="20" xfId="0" applyNumberFormat="1" applyFont="1" applyBorder="1" applyAlignment="1">
      <alignment horizontal="right"/>
    </xf>
    <xf numFmtId="183" fontId="21" fillId="0" borderId="32" xfId="0" applyNumberFormat="1" applyFont="1" applyBorder="1" applyAlignment="1">
      <alignment/>
    </xf>
    <xf numFmtId="176" fontId="22" fillId="0" borderId="17" xfId="0" applyNumberFormat="1" applyFont="1" applyBorder="1" applyAlignment="1">
      <alignment horizontal="right"/>
    </xf>
    <xf numFmtId="176" fontId="24" fillId="0" borderId="33" xfId="0" applyNumberFormat="1" applyFont="1" applyFill="1" applyBorder="1" applyAlignment="1">
      <alignment/>
    </xf>
    <xf numFmtId="176" fontId="21" fillId="33" borderId="33" xfId="0" applyNumberFormat="1" applyFont="1" applyFill="1" applyBorder="1" applyAlignment="1">
      <alignment/>
    </xf>
    <xf numFmtId="183" fontId="21" fillId="0" borderId="34" xfId="0" applyNumberFormat="1" applyFont="1" applyBorder="1" applyAlignment="1">
      <alignment/>
    </xf>
    <xf numFmtId="183" fontId="21" fillId="0" borderId="35" xfId="0" applyNumberFormat="1" applyFont="1" applyBorder="1" applyAlignment="1">
      <alignment/>
    </xf>
    <xf numFmtId="176" fontId="21" fillId="0" borderId="32" xfId="0" applyNumberFormat="1" applyFont="1" applyFill="1" applyBorder="1" applyAlignment="1">
      <alignment horizontal="right"/>
    </xf>
    <xf numFmtId="176" fontId="21" fillId="0" borderId="24" xfId="0" applyNumberFormat="1" applyFont="1" applyFill="1" applyBorder="1" applyAlignment="1">
      <alignment horizontal="right"/>
    </xf>
    <xf numFmtId="176" fontId="21" fillId="0" borderId="27" xfId="0" applyNumberFormat="1" applyFont="1" applyFill="1" applyBorder="1" applyAlignment="1">
      <alignment horizontal="right"/>
    </xf>
    <xf numFmtId="176" fontId="73" fillId="0" borderId="24" xfId="0" applyNumberFormat="1" applyFont="1" applyFill="1" applyBorder="1" applyAlignment="1">
      <alignment horizontal="right"/>
    </xf>
    <xf numFmtId="176" fontId="73" fillId="0" borderId="32" xfId="0" applyNumberFormat="1" applyFont="1" applyFill="1" applyBorder="1" applyAlignment="1">
      <alignment horizontal="right"/>
    </xf>
    <xf numFmtId="176" fontId="73" fillId="0" borderId="27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3" fontId="73" fillId="0" borderId="24" xfId="0" applyNumberFormat="1" applyFont="1" applyFill="1" applyBorder="1" applyAlignment="1">
      <alignment horizontal="right"/>
    </xf>
    <xf numFmtId="3" fontId="73" fillId="0" borderId="27" xfId="0" applyNumberFormat="1" applyFont="1" applyFill="1" applyBorder="1" applyAlignment="1">
      <alignment horizontal="right"/>
    </xf>
    <xf numFmtId="3" fontId="73" fillId="0" borderId="32" xfId="0" applyNumberFormat="1" applyFont="1" applyFill="1" applyBorder="1" applyAlignment="1">
      <alignment horizontal="right"/>
    </xf>
    <xf numFmtId="183" fontId="21" fillId="0" borderId="36" xfId="0" applyNumberFormat="1" applyFont="1" applyBorder="1" applyAlignment="1">
      <alignment/>
    </xf>
    <xf numFmtId="176" fontId="21" fillId="33" borderId="19" xfId="0" applyNumberFormat="1" applyFont="1" applyFill="1" applyBorder="1" applyAlignment="1">
      <alignment/>
    </xf>
    <xf numFmtId="176" fontId="21" fillId="0" borderId="32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37" xfId="0" applyNumberFormat="1" applyFont="1" applyBorder="1" applyAlignment="1">
      <alignment/>
    </xf>
    <xf numFmtId="176" fontId="72" fillId="0" borderId="24" xfId="0" applyNumberFormat="1" applyFont="1" applyBorder="1" applyAlignment="1">
      <alignment/>
    </xf>
    <xf numFmtId="176" fontId="72" fillId="0" borderId="27" xfId="0" applyNumberFormat="1" applyFont="1" applyBorder="1" applyAlignment="1">
      <alignment/>
    </xf>
    <xf numFmtId="176" fontId="21" fillId="0" borderId="24" xfId="0" applyNumberFormat="1" applyFont="1" applyBorder="1" applyAlignment="1">
      <alignment horizontal="right"/>
    </xf>
    <xf numFmtId="176" fontId="21" fillId="0" borderId="27" xfId="0" applyNumberFormat="1" applyFont="1" applyBorder="1" applyAlignment="1">
      <alignment/>
    </xf>
    <xf numFmtId="176" fontId="21" fillId="0" borderId="24" xfId="0" applyNumberFormat="1" applyFont="1" applyFill="1" applyBorder="1" applyAlignment="1">
      <alignment horizontal="right"/>
    </xf>
    <xf numFmtId="176" fontId="21" fillId="0" borderId="24" xfId="0" applyNumberFormat="1" applyFont="1" applyFill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6" fontId="72" fillId="33" borderId="25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183" fontId="72" fillId="0" borderId="16" xfId="0" applyNumberFormat="1" applyFont="1" applyBorder="1" applyAlignment="1">
      <alignment/>
    </xf>
    <xf numFmtId="183" fontId="24" fillId="0" borderId="22" xfId="0" applyNumberFormat="1" applyFont="1" applyFill="1" applyBorder="1" applyAlignment="1">
      <alignment/>
    </xf>
    <xf numFmtId="183" fontId="24" fillId="0" borderId="31" xfId="0" applyNumberFormat="1" applyFont="1" applyFill="1" applyBorder="1" applyAlignment="1">
      <alignment/>
    </xf>
    <xf numFmtId="183" fontId="24" fillId="0" borderId="26" xfId="0" applyNumberFormat="1" applyFont="1" applyFill="1" applyBorder="1" applyAlignment="1">
      <alignment/>
    </xf>
    <xf numFmtId="176" fontId="19" fillId="34" borderId="24" xfId="0" applyNumberFormat="1" applyFont="1" applyFill="1" applyBorder="1" applyAlignment="1">
      <alignment horizontal="right"/>
    </xf>
    <xf numFmtId="174" fontId="22" fillId="34" borderId="16" xfId="0" applyNumberFormat="1" applyFont="1" applyFill="1" applyBorder="1" applyAlignment="1">
      <alignment horizontal="right"/>
    </xf>
    <xf numFmtId="176" fontId="21" fillId="0" borderId="38" xfId="0" applyNumberFormat="1" applyFont="1" applyFill="1" applyBorder="1" applyAlignment="1">
      <alignment horizontal="right"/>
    </xf>
    <xf numFmtId="174" fontId="22" fillId="0" borderId="39" xfId="0" applyNumberFormat="1" applyFont="1" applyFill="1" applyBorder="1" applyAlignment="1">
      <alignment horizontal="right"/>
    </xf>
    <xf numFmtId="176" fontId="74" fillId="0" borderId="24" xfId="0" applyNumberFormat="1" applyFont="1" applyFill="1" applyBorder="1" applyAlignment="1">
      <alignment horizontal="right"/>
    </xf>
    <xf numFmtId="176" fontId="74" fillId="34" borderId="24" xfId="0" applyNumberFormat="1" applyFont="1" applyFill="1" applyBorder="1" applyAlignment="1">
      <alignment horizontal="right"/>
    </xf>
    <xf numFmtId="174" fontId="71" fillId="34" borderId="16" xfId="0" applyNumberFormat="1" applyFont="1" applyFill="1" applyBorder="1" applyAlignment="1">
      <alignment horizontal="right"/>
    </xf>
    <xf numFmtId="3" fontId="19" fillId="34" borderId="24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176" fontId="18" fillId="34" borderId="21" xfId="0" applyNumberFormat="1" applyFont="1" applyFill="1" applyBorder="1" applyAlignment="1">
      <alignment/>
    </xf>
    <xf numFmtId="176" fontId="23" fillId="34" borderId="16" xfId="0" applyNumberFormat="1" applyFont="1" applyFill="1" applyBorder="1" applyAlignment="1">
      <alignment horizontal="right"/>
    </xf>
    <xf numFmtId="176" fontId="18" fillId="34" borderId="24" xfId="0" applyNumberFormat="1" applyFont="1" applyFill="1" applyBorder="1" applyAlignment="1">
      <alignment/>
    </xf>
    <xf numFmtId="0" fontId="20" fillId="0" borderId="40" xfId="0" applyFont="1" applyFill="1" applyBorder="1" applyAlignment="1">
      <alignment horizontal="left" indent="1"/>
    </xf>
    <xf numFmtId="0" fontId="20" fillId="0" borderId="41" xfId="0" applyFont="1" applyFill="1" applyBorder="1" applyAlignment="1">
      <alignment horizontal="left" indent="1"/>
    </xf>
    <xf numFmtId="0" fontId="20" fillId="0" borderId="42" xfId="0" applyFont="1" applyFill="1" applyBorder="1" applyAlignment="1">
      <alignment horizontal="left" indent="1"/>
    </xf>
    <xf numFmtId="0" fontId="20" fillId="0" borderId="43" xfId="0" applyFont="1" applyFill="1" applyBorder="1" applyAlignment="1">
      <alignment horizontal="left" indent="1"/>
    </xf>
    <xf numFmtId="0" fontId="18" fillId="34" borderId="40" xfId="0" applyFont="1" applyFill="1" applyBorder="1" applyAlignment="1">
      <alignment horizontal="left" indent="1"/>
    </xf>
    <xf numFmtId="0" fontId="20" fillId="0" borderId="44" xfId="0" applyFont="1" applyFill="1" applyBorder="1" applyAlignment="1">
      <alignment horizontal="left" indent="1"/>
    </xf>
    <xf numFmtId="0" fontId="18" fillId="0" borderId="40" xfId="0" applyFont="1" applyFill="1" applyBorder="1" applyAlignment="1">
      <alignment horizontal="left" indent="1"/>
    </xf>
    <xf numFmtId="176" fontId="21" fillId="0" borderId="32" xfId="0" applyNumberFormat="1" applyFont="1" applyBorder="1" applyAlignment="1">
      <alignment horizontal="right"/>
    </xf>
    <xf numFmtId="176" fontId="19" fillId="34" borderId="24" xfId="0" applyNumberFormat="1" applyFont="1" applyFill="1" applyBorder="1" applyAlignment="1">
      <alignment/>
    </xf>
    <xf numFmtId="176" fontId="21" fillId="0" borderId="32" xfId="0" applyNumberFormat="1" applyFont="1" applyFill="1" applyBorder="1" applyAlignment="1">
      <alignment horizontal="right"/>
    </xf>
    <xf numFmtId="176" fontId="23" fillId="34" borderId="21" xfId="0" applyNumberFormat="1" applyFont="1" applyFill="1" applyBorder="1" applyAlignment="1">
      <alignment horizontal="right"/>
    </xf>
    <xf numFmtId="183" fontId="19" fillId="34" borderId="22" xfId="0" applyNumberFormat="1" applyFont="1" applyFill="1" applyBorder="1" applyAlignment="1">
      <alignment/>
    </xf>
    <xf numFmtId="183" fontId="19" fillId="34" borderId="16" xfId="0" applyNumberFormat="1" applyFont="1" applyFill="1" applyBorder="1" applyAlignment="1">
      <alignment/>
    </xf>
    <xf numFmtId="176" fontId="21" fillId="0" borderId="38" xfId="0" applyNumberFormat="1" applyFont="1" applyBorder="1" applyAlignment="1">
      <alignment/>
    </xf>
    <xf numFmtId="176" fontId="23" fillId="0" borderId="45" xfId="0" applyNumberFormat="1" applyFont="1" applyFill="1" applyBorder="1" applyAlignment="1">
      <alignment horizontal="right"/>
    </xf>
    <xf numFmtId="183" fontId="21" fillId="0" borderId="46" xfId="0" applyNumberFormat="1" applyFont="1" applyBorder="1" applyAlignment="1">
      <alignment/>
    </xf>
    <xf numFmtId="183" fontId="21" fillId="0" borderId="39" xfId="0" applyNumberFormat="1" applyFont="1" applyBorder="1" applyAlignment="1">
      <alignment/>
    </xf>
    <xf numFmtId="3" fontId="19" fillId="34" borderId="24" xfId="0" applyNumberFormat="1" applyFont="1" applyFill="1" applyBorder="1" applyAlignment="1">
      <alignment/>
    </xf>
    <xf numFmtId="176" fontId="22" fillId="34" borderId="23" xfId="0" applyNumberFormat="1" applyFont="1" applyFill="1" applyBorder="1" applyAlignment="1">
      <alignment horizontal="right"/>
    </xf>
    <xf numFmtId="9" fontId="19" fillId="34" borderId="24" xfId="0" applyNumberFormat="1" applyFont="1" applyFill="1" applyBorder="1" applyAlignment="1">
      <alignment/>
    </xf>
    <xf numFmtId="9" fontId="19" fillId="34" borderId="16" xfId="0" applyNumberFormat="1" applyFont="1" applyFill="1" applyBorder="1" applyAlignment="1">
      <alignment/>
    </xf>
    <xf numFmtId="176" fontId="22" fillId="34" borderId="16" xfId="0" applyNumberFormat="1" applyFont="1" applyFill="1" applyBorder="1" applyAlignment="1">
      <alignment horizontal="right"/>
    </xf>
    <xf numFmtId="3" fontId="74" fillId="34" borderId="24" xfId="0" applyNumberFormat="1" applyFont="1" applyFill="1" applyBorder="1" applyAlignment="1">
      <alignment horizontal="right"/>
    </xf>
    <xf numFmtId="174" fontId="71" fillId="34" borderId="23" xfId="0" applyNumberFormat="1" applyFont="1" applyFill="1" applyBorder="1" applyAlignment="1">
      <alignment horizontal="right"/>
    </xf>
    <xf numFmtId="183" fontId="18" fillId="34" borderId="22" xfId="0" applyNumberFormat="1" applyFont="1" applyFill="1" applyBorder="1" applyAlignment="1">
      <alignment/>
    </xf>
    <xf numFmtId="183" fontId="19" fillId="34" borderId="34" xfId="0" applyNumberFormat="1" applyFont="1" applyFill="1" applyBorder="1" applyAlignment="1">
      <alignment/>
    </xf>
    <xf numFmtId="174" fontId="22" fillId="33" borderId="16" xfId="0" applyNumberFormat="1" applyFont="1" applyFill="1" applyBorder="1" applyAlignment="1">
      <alignment horizontal="right"/>
    </xf>
    <xf numFmtId="174" fontId="71" fillId="33" borderId="16" xfId="0" applyNumberFormat="1" applyFont="1" applyFill="1" applyBorder="1" applyAlignment="1">
      <alignment horizontal="right"/>
    </xf>
    <xf numFmtId="176" fontId="24" fillId="33" borderId="21" xfId="0" applyNumberFormat="1" applyFont="1" applyFill="1" applyBorder="1" applyAlignment="1">
      <alignment/>
    </xf>
    <xf numFmtId="176" fontId="23" fillId="33" borderId="16" xfId="0" applyNumberFormat="1" applyFont="1" applyFill="1" applyBorder="1" applyAlignment="1">
      <alignment horizontal="right"/>
    </xf>
    <xf numFmtId="176" fontId="23" fillId="33" borderId="21" xfId="0" applyNumberFormat="1" applyFont="1" applyFill="1" applyBorder="1" applyAlignment="1">
      <alignment horizontal="right"/>
    </xf>
    <xf numFmtId="183" fontId="21" fillId="33" borderId="22" xfId="0" applyNumberFormat="1" applyFont="1" applyFill="1" applyBorder="1" applyAlignment="1">
      <alignment/>
    </xf>
    <xf numFmtId="183" fontId="21" fillId="33" borderId="16" xfId="0" applyNumberFormat="1" applyFont="1" applyFill="1" applyBorder="1" applyAlignment="1">
      <alignment/>
    </xf>
    <xf numFmtId="176" fontId="22" fillId="33" borderId="23" xfId="0" applyNumberFormat="1" applyFont="1" applyFill="1" applyBorder="1" applyAlignment="1">
      <alignment horizontal="right"/>
    </xf>
    <xf numFmtId="183" fontId="21" fillId="33" borderId="24" xfId="0" applyNumberFormat="1" applyFont="1" applyFill="1" applyBorder="1" applyAlignment="1">
      <alignment/>
    </xf>
    <xf numFmtId="176" fontId="22" fillId="33" borderId="16" xfId="0" applyNumberFormat="1" applyFont="1" applyFill="1" applyBorder="1" applyAlignment="1">
      <alignment horizontal="right"/>
    </xf>
    <xf numFmtId="174" fontId="71" fillId="33" borderId="23" xfId="0" applyNumberFormat="1" applyFont="1" applyFill="1" applyBorder="1" applyAlignment="1">
      <alignment horizontal="right"/>
    </xf>
    <xf numFmtId="183" fontId="24" fillId="33" borderId="22" xfId="0" applyNumberFormat="1" applyFont="1" applyFill="1" applyBorder="1" applyAlignment="1">
      <alignment/>
    </xf>
    <xf numFmtId="183" fontId="21" fillId="33" borderId="34" xfId="0" applyNumberFormat="1" applyFont="1" applyFill="1" applyBorder="1" applyAlignment="1">
      <alignment/>
    </xf>
    <xf numFmtId="0" fontId="20" fillId="33" borderId="40" xfId="0" applyFont="1" applyFill="1" applyBorder="1" applyAlignment="1">
      <alignment horizontal="left" indent="1"/>
    </xf>
    <xf numFmtId="176" fontId="21" fillId="33" borderId="24" xfId="0" applyNumberFormat="1" applyFont="1" applyFill="1" applyBorder="1" applyAlignment="1">
      <alignment horizontal="right"/>
    </xf>
    <xf numFmtId="176" fontId="73" fillId="33" borderId="24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176" fontId="21" fillId="33" borderId="24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/>
    </xf>
    <xf numFmtId="3" fontId="73" fillId="33" borderId="24" xfId="0" applyNumberFormat="1" applyFont="1" applyFill="1" applyBorder="1" applyAlignment="1">
      <alignment horizontal="right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left" indent="1"/>
    </xf>
    <xf numFmtId="3" fontId="21" fillId="35" borderId="24" xfId="0" applyNumberFormat="1" applyFont="1" applyFill="1" applyBorder="1" applyAlignment="1">
      <alignment/>
    </xf>
    <xf numFmtId="176" fontId="22" fillId="35" borderId="23" xfId="0" applyNumberFormat="1" applyFont="1" applyFill="1" applyBorder="1" applyAlignment="1">
      <alignment horizontal="right"/>
    </xf>
    <xf numFmtId="183" fontId="21" fillId="35" borderId="24" xfId="0" applyNumberFormat="1" applyFont="1" applyFill="1" applyBorder="1" applyAlignment="1">
      <alignment/>
    </xf>
    <xf numFmtId="183" fontId="21" fillId="35" borderId="16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0"/>
  <sheetViews>
    <sheetView tabSelected="1" view="pageBreakPreview" zoomScale="115" zoomScaleNormal="115" zoomScaleSheetLayoutView="115" zoomScalePageLayoutView="0" workbookViewId="0" topLeftCell="B1">
      <pane ySplit="7" topLeftCell="A26" activePane="bottomLeft" state="frozen"/>
      <selection pane="topLeft" activeCell="B1" sqref="B1"/>
      <selection pane="bottomLeft" activeCell="AJ38" sqref="AJ38:AN38"/>
    </sheetView>
  </sheetViews>
  <sheetFormatPr defaultColWidth="9.140625" defaultRowHeight="15"/>
  <cols>
    <col min="1" max="1" width="3.00390625" style="1" hidden="1" customWidth="1"/>
    <col min="2" max="2" width="26.57421875" style="1" customWidth="1"/>
    <col min="3" max="3" width="10.8515625" style="3" customWidth="1"/>
    <col min="4" max="4" width="10.140625" style="3" customWidth="1"/>
    <col min="5" max="5" width="26.57421875" style="1" customWidth="1"/>
    <col min="6" max="7" width="10.28125" style="3" customWidth="1"/>
    <col min="8" max="8" width="26.57421875" style="1" customWidth="1"/>
    <col min="9" max="9" width="10.7109375" style="1" customWidth="1"/>
    <col min="10" max="10" width="10.421875" style="1" customWidth="1"/>
    <col min="11" max="11" width="26.57421875" style="1" customWidth="1"/>
    <col min="12" max="12" width="10.57421875" style="1" customWidth="1"/>
    <col min="13" max="13" width="10.28125" style="1" customWidth="1"/>
    <col min="14" max="14" width="27.140625" style="1" customWidth="1"/>
    <col min="15" max="15" width="11.00390625" style="1" customWidth="1"/>
    <col min="16" max="16" width="10.57421875" style="1" customWidth="1"/>
    <col min="17" max="17" width="27.140625" style="1" customWidth="1"/>
    <col min="18" max="18" width="11.00390625" style="1" customWidth="1"/>
    <col min="19" max="19" width="10.57421875" style="1" customWidth="1"/>
    <col min="20" max="20" width="27.140625" style="1" customWidth="1"/>
    <col min="21" max="21" width="10.421875" style="1" customWidth="1"/>
    <col min="22" max="22" width="10.57421875" style="1" customWidth="1"/>
    <col min="23" max="23" width="27.28125" style="1" customWidth="1"/>
    <col min="24" max="24" width="11.421875" style="1" customWidth="1"/>
    <col min="25" max="25" width="10.421875" style="1" hidden="1" customWidth="1"/>
    <col min="26" max="26" width="10.7109375" style="1" customWidth="1"/>
    <col min="27" max="27" width="10.57421875" style="1" customWidth="1"/>
    <col min="28" max="28" width="27.140625" style="1" customWidth="1"/>
    <col min="29" max="29" width="11.421875" style="1" customWidth="1"/>
    <col min="30" max="30" width="10.57421875" style="1" customWidth="1"/>
    <col min="31" max="31" width="27.140625" style="1" customWidth="1"/>
    <col min="32" max="32" width="11.421875" style="1" customWidth="1"/>
    <col min="33" max="33" width="10.28125" style="1" customWidth="1"/>
    <col min="34" max="34" width="10.00390625" style="1" customWidth="1"/>
    <col min="35" max="35" width="9.8515625" style="1" customWidth="1"/>
    <col min="36" max="36" width="27.28125" style="1" customWidth="1"/>
    <col min="37" max="37" width="10.00390625" style="1" customWidth="1"/>
    <col min="38" max="38" width="9.8515625" style="1" customWidth="1"/>
    <col min="39" max="39" width="9.00390625" style="1" customWidth="1"/>
    <col min="40" max="40" width="9.140625" style="1" customWidth="1"/>
    <col min="41" max="41" width="27.140625" style="1" customWidth="1"/>
    <col min="42" max="42" width="10.28125" style="1" customWidth="1"/>
    <col min="43" max="43" width="10.00390625" style="1" customWidth="1"/>
    <col min="44" max="44" width="27.140625" style="1" customWidth="1"/>
    <col min="45" max="45" width="9.8515625" style="1" customWidth="1"/>
    <col min="46" max="46" width="9.140625" style="1" customWidth="1"/>
    <col min="47" max="48" width="8.7109375" style="1" customWidth="1"/>
    <col min="49" max="53" width="9.140625" style="116" customWidth="1"/>
    <col min="54" max="16384" width="9.140625" style="1" customWidth="1"/>
  </cols>
  <sheetData>
    <row r="1" spans="2:24" ht="15" customHeight="1">
      <c r="B1" s="2" t="s">
        <v>128</v>
      </c>
      <c r="X1" s="2"/>
    </row>
    <row r="2" spans="3:40" ht="9" customHeight="1" thickBot="1">
      <c r="C2" s="2"/>
      <c r="AL2" s="35"/>
      <c r="AM2" s="35"/>
      <c r="AN2" s="35"/>
    </row>
    <row r="3" spans="2:53" s="4" customFormat="1" ht="14.25" customHeight="1">
      <c r="B3" s="191" t="s">
        <v>67</v>
      </c>
      <c r="C3" s="200" t="s">
        <v>0</v>
      </c>
      <c r="D3" s="201"/>
      <c r="E3" s="191" t="s">
        <v>67</v>
      </c>
      <c r="F3" s="200" t="s">
        <v>47</v>
      </c>
      <c r="G3" s="201"/>
      <c r="H3" s="191" t="s">
        <v>67</v>
      </c>
      <c r="I3" s="234" t="s">
        <v>1</v>
      </c>
      <c r="J3" s="235"/>
      <c r="K3" s="191" t="s">
        <v>67</v>
      </c>
      <c r="L3" s="200" t="s">
        <v>2</v>
      </c>
      <c r="M3" s="201"/>
      <c r="N3" s="191" t="s">
        <v>67</v>
      </c>
      <c r="O3" s="204" t="s">
        <v>88</v>
      </c>
      <c r="P3" s="205"/>
      <c r="Q3" s="191" t="s">
        <v>67</v>
      </c>
      <c r="R3" s="200" t="s">
        <v>3</v>
      </c>
      <c r="S3" s="201"/>
      <c r="T3" s="191" t="s">
        <v>67</v>
      </c>
      <c r="U3" s="200" t="s">
        <v>74</v>
      </c>
      <c r="V3" s="201"/>
      <c r="W3" s="191" t="s">
        <v>67</v>
      </c>
      <c r="X3" s="200" t="s">
        <v>76</v>
      </c>
      <c r="Y3" s="200"/>
      <c r="Z3" s="200"/>
      <c r="AA3" s="201"/>
      <c r="AB3" s="191" t="s">
        <v>67</v>
      </c>
      <c r="AC3" s="213" t="s">
        <v>71</v>
      </c>
      <c r="AD3" s="214"/>
      <c r="AE3" s="191" t="s">
        <v>67</v>
      </c>
      <c r="AF3" s="212" t="s">
        <v>75</v>
      </c>
      <c r="AG3" s="213"/>
      <c r="AH3" s="213"/>
      <c r="AI3" s="214"/>
      <c r="AJ3" s="191" t="s">
        <v>67</v>
      </c>
      <c r="AK3" s="204" t="s">
        <v>54</v>
      </c>
      <c r="AL3" s="204"/>
      <c r="AM3" s="204"/>
      <c r="AN3" s="204"/>
      <c r="AO3" s="191" t="s">
        <v>67</v>
      </c>
      <c r="AP3" s="208" t="s">
        <v>55</v>
      </c>
      <c r="AQ3" s="209"/>
      <c r="AR3" s="191" t="s">
        <v>67</v>
      </c>
      <c r="AS3" s="200" t="s">
        <v>104</v>
      </c>
      <c r="AT3" s="200"/>
      <c r="AU3" s="200"/>
      <c r="AV3" s="201"/>
      <c r="AW3" s="117"/>
      <c r="AX3" s="117"/>
      <c r="AY3" s="117"/>
      <c r="AZ3" s="117"/>
      <c r="BA3" s="117"/>
    </row>
    <row r="4" spans="2:53" s="4" customFormat="1" ht="14.25" customHeight="1">
      <c r="B4" s="192"/>
      <c r="C4" s="202"/>
      <c r="D4" s="203"/>
      <c r="E4" s="192"/>
      <c r="F4" s="202"/>
      <c r="G4" s="203"/>
      <c r="H4" s="192"/>
      <c r="I4" s="236"/>
      <c r="J4" s="237"/>
      <c r="K4" s="192"/>
      <c r="L4" s="202"/>
      <c r="M4" s="203"/>
      <c r="N4" s="192"/>
      <c r="O4" s="206"/>
      <c r="P4" s="207"/>
      <c r="Q4" s="192"/>
      <c r="R4" s="202"/>
      <c r="S4" s="203"/>
      <c r="T4" s="192"/>
      <c r="U4" s="238"/>
      <c r="V4" s="239"/>
      <c r="W4" s="192"/>
      <c r="X4" s="202"/>
      <c r="Y4" s="202"/>
      <c r="Z4" s="202"/>
      <c r="AA4" s="203"/>
      <c r="AB4" s="192"/>
      <c r="AC4" s="216"/>
      <c r="AD4" s="217"/>
      <c r="AE4" s="192"/>
      <c r="AF4" s="215"/>
      <c r="AG4" s="216"/>
      <c r="AH4" s="216"/>
      <c r="AI4" s="217"/>
      <c r="AJ4" s="192"/>
      <c r="AK4" s="206"/>
      <c r="AL4" s="206"/>
      <c r="AM4" s="206"/>
      <c r="AN4" s="206"/>
      <c r="AO4" s="192"/>
      <c r="AP4" s="210"/>
      <c r="AQ4" s="211"/>
      <c r="AR4" s="192"/>
      <c r="AS4" s="202"/>
      <c r="AT4" s="202"/>
      <c r="AU4" s="202"/>
      <c r="AV4" s="203"/>
      <c r="AW4" s="117"/>
      <c r="AX4" s="117"/>
      <c r="AY4" s="117"/>
      <c r="AZ4" s="117"/>
      <c r="BA4" s="117"/>
    </row>
    <row r="5" spans="2:53" s="4" customFormat="1" ht="20.25" customHeight="1">
      <c r="B5" s="192"/>
      <c r="C5" s="232" t="s">
        <v>59</v>
      </c>
      <c r="D5" s="230" t="s">
        <v>95</v>
      </c>
      <c r="E5" s="192"/>
      <c r="F5" s="232" t="s">
        <v>59</v>
      </c>
      <c r="G5" s="230" t="s">
        <v>95</v>
      </c>
      <c r="H5" s="192"/>
      <c r="I5" s="196" t="s">
        <v>50</v>
      </c>
      <c r="J5" s="194" t="s">
        <v>96</v>
      </c>
      <c r="K5" s="192"/>
      <c r="L5" s="196" t="s">
        <v>46</v>
      </c>
      <c r="M5" s="194" t="s">
        <v>97</v>
      </c>
      <c r="N5" s="192"/>
      <c r="O5" s="196" t="s">
        <v>62</v>
      </c>
      <c r="P5" s="230" t="s">
        <v>95</v>
      </c>
      <c r="Q5" s="192"/>
      <c r="R5" s="185" t="s">
        <v>48</v>
      </c>
      <c r="S5" s="194" t="s">
        <v>96</v>
      </c>
      <c r="T5" s="192"/>
      <c r="U5" s="185" t="s">
        <v>49</v>
      </c>
      <c r="V5" s="230" t="s">
        <v>95</v>
      </c>
      <c r="W5" s="192"/>
      <c r="X5" s="185" t="s">
        <v>94</v>
      </c>
      <c r="Y5" s="240" t="s">
        <v>56</v>
      </c>
      <c r="Z5" s="198" t="s">
        <v>93</v>
      </c>
      <c r="AA5" s="199"/>
      <c r="AB5" s="192"/>
      <c r="AC5" s="219" t="s">
        <v>91</v>
      </c>
      <c r="AD5" s="221" t="s">
        <v>92</v>
      </c>
      <c r="AE5" s="192"/>
      <c r="AF5" s="223" t="s">
        <v>91</v>
      </c>
      <c r="AG5" s="224" t="s">
        <v>92</v>
      </c>
      <c r="AH5" s="226" t="s">
        <v>61</v>
      </c>
      <c r="AI5" s="227"/>
      <c r="AJ5" s="192"/>
      <c r="AK5" s="185" t="s">
        <v>100</v>
      </c>
      <c r="AL5" s="228" t="s">
        <v>101</v>
      </c>
      <c r="AM5" s="183" t="s">
        <v>60</v>
      </c>
      <c r="AN5" s="184"/>
      <c r="AO5" s="192"/>
      <c r="AP5" s="185" t="s">
        <v>102</v>
      </c>
      <c r="AQ5" s="194" t="s">
        <v>103</v>
      </c>
      <c r="AR5" s="192"/>
      <c r="AS5" s="218" t="s">
        <v>52</v>
      </c>
      <c r="AT5" s="187" t="s">
        <v>105</v>
      </c>
      <c r="AU5" s="189" t="s">
        <v>51</v>
      </c>
      <c r="AV5" s="190"/>
      <c r="AW5" s="117"/>
      <c r="AX5" s="117"/>
      <c r="AY5" s="117"/>
      <c r="AZ5" s="117"/>
      <c r="BA5" s="117"/>
    </row>
    <row r="6" spans="2:53" s="4" customFormat="1" ht="45" customHeight="1" thickBot="1">
      <c r="B6" s="193"/>
      <c r="C6" s="233"/>
      <c r="D6" s="231"/>
      <c r="E6" s="193"/>
      <c r="F6" s="233"/>
      <c r="G6" s="231"/>
      <c r="H6" s="193"/>
      <c r="I6" s="197"/>
      <c r="J6" s="195"/>
      <c r="K6" s="193"/>
      <c r="L6" s="197"/>
      <c r="M6" s="195"/>
      <c r="N6" s="193"/>
      <c r="O6" s="197"/>
      <c r="P6" s="231"/>
      <c r="Q6" s="193"/>
      <c r="R6" s="186"/>
      <c r="S6" s="195"/>
      <c r="T6" s="193"/>
      <c r="U6" s="186"/>
      <c r="V6" s="231"/>
      <c r="W6" s="193"/>
      <c r="X6" s="186"/>
      <c r="Y6" s="241"/>
      <c r="Z6" s="37" t="s">
        <v>57</v>
      </c>
      <c r="AA6" s="38" t="s">
        <v>58</v>
      </c>
      <c r="AB6" s="193"/>
      <c r="AC6" s="220"/>
      <c r="AD6" s="222"/>
      <c r="AE6" s="193"/>
      <c r="AF6" s="220"/>
      <c r="AG6" s="225"/>
      <c r="AH6" s="75" t="s">
        <v>90</v>
      </c>
      <c r="AI6" s="36" t="s">
        <v>89</v>
      </c>
      <c r="AJ6" s="193"/>
      <c r="AK6" s="186"/>
      <c r="AL6" s="229"/>
      <c r="AM6" s="75" t="s">
        <v>99</v>
      </c>
      <c r="AN6" s="36" t="s">
        <v>98</v>
      </c>
      <c r="AO6" s="193"/>
      <c r="AP6" s="186"/>
      <c r="AQ6" s="195"/>
      <c r="AR6" s="193"/>
      <c r="AS6" s="186"/>
      <c r="AT6" s="188"/>
      <c r="AU6" s="39" t="s">
        <v>106</v>
      </c>
      <c r="AV6" s="41" t="s">
        <v>107</v>
      </c>
      <c r="AW6" s="117"/>
      <c r="AX6" s="117"/>
      <c r="AY6" s="117"/>
      <c r="AZ6" s="117"/>
      <c r="BA6" s="117"/>
    </row>
    <row r="7" spans="2:53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31"/>
      <c r="AG7" s="31"/>
      <c r="AH7" s="33"/>
      <c r="AI7" s="33"/>
      <c r="AJ7" s="5"/>
      <c r="AK7" s="31"/>
      <c r="AL7" s="6"/>
      <c r="AM7" s="33"/>
      <c r="AN7" s="33"/>
      <c r="AO7" s="5"/>
      <c r="AR7" s="5"/>
      <c r="AW7" s="117"/>
      <c r="AX7" s="117"/>
      <c r="AY7" s="117"/>
      <c r="AZ7" s="117"/>
      <c r="BA7" s="117"/>
    </row>
    <row r="8" spans="1:53" s="24" customFormat="1" ht="13.5" customHeight="1">
      <c r="A8" s="25">
        <v>1</v>
      </c>
      <c r="B8" s="139" t="s">
        <v>42</v>
      </c>
      <c r="C8" s="88">
        <v>25977.1823</v>
      </c>
      <c r="D8" s="43" t="s">
        <v>83</v>
      </c>
      <c r="E8" s="139" t="s">
        <v>26</v>
      </c>
      <c r="F8" s="88">
        <v>608.9</v>
      </c>
      <c r="G8" s="43" t="s">
        <v>83</v>
      </c>
      <c r="H8" s="139" t="s">
        <v>44</v>
      </c>
      <c r="I8" s="92">
        <v>161.1</v>
      </c>
      <c r="J8" s="44" t="s">
        <v>124</v>
      </c>
      <c r="K8" s="139" t="s">
        <v>17</v>
      </c>
      <c r="L8" s="94">
        <v>27795</v>
      </c>
      <c r="M8" s="43" t="s">
        <v>125</v>
      </c>
      <c r="N8" s="139" t="s">
        <v>32</v>
      </c>
      <c r="O8" s="92">
        <v>5.9</v>
      </c>
      <c r="P8" s="44" t="s">
        <v>126</v>
      </c>
      <c r="Q8" s="139" t="s">
        <v>12</v>
      </c>
      <c r="R8" s="92">
        <v>36909.2</v>
      </c>
      <c r="S8" s="44">
        <v>150.5</v>
      </c>
      <c r="T8" s="139" t="s">
        <v>10</v>
      </c>
      <c r="U8" s="92">
        <v>461.08810000000005</v>
      </c>
      <c r="V8" s="44" t="s">
        <v>73</v>
      </c>
      <c r="W8" s="139" t="s">
        <v>23</v>
      </c>
      <c r="X8" s="103">
        <v>882.929</v>
      </c>
      <c r="Y8" s="102">
        <v>83.792</v>
      </c>
      <c r="Z8" s="77">
        <f aca="true" t="shared" si="0" ref="Z8:Z52">X8-Y8</f>
        <v>799.137</v>
      </c>
      <c r="AA8" s="50" t="s">
        <v>111</v>
      </c>
      <c r="AB8" s="139" t="s">
        <v>5</v>
      </c>
      <c r="AC8" s="144">
        <v>2289.063</v>
      </c>
      <c r="AD8" s="50" t="s">
        <v>114</v>
      </c>
      <c r="AE8" s="139" t="s">
        <v>38</v>
      </c>
      <c r="AF8" s="146">
        <v>8.051</v>
      </c>
      <c r="AG8" s="51" t="s">
        <v>7</v>
      </c>
      <c r="AH8" s="79">
        <v>0.14300000000000002</v>
      </c>
      <c r="AI8" s="80">
        <v>0</v>
      </c>
      <c r="AJ8" s="139" t="s">
        <v>44</v>
      </c>
      <c r="AK8" s="114">
        <v>33779</v>
      </c>
      <c r="AL8" s="81">
        <v>110.3</v>
      </c>
      <c r="AM8" s="82">
        <v>0.7922647527910686</v>
      </c>
      <c r="AN8" s="80">
        <v>0.7565120868278243</v>
      </c>
      <c r="AO8" s="139" t="s">
        <v>32</v>
      </c>
      <c r="AP8" s="103">
        <v>3.5</v>
      </c>
      <c r="AQ8" s="83">
        <v>113</v>
      </c>
      <c r="AR8" s="139" t="s">
        <v>24</v>
      </c>
      <c r="AS8" s="100">
        <v>326</v>
      </c>
      <c r="AT8" s="52">
        <v>37</v>
      </c>
      <c r="AU8" s="123">
        <v>0.005</v>
      </c>
      <c r="AV8" s="101">
        <v>0.013000000000000001</v>
      </c>
      <c r="AW8" s="118"/>
      <c r="AX8" s="119"/>
      <c r="AY8" s="119"/>
      <c r="AZ8" s="119"/>
      <c r="BA8" s="119"/>
    </row>
    <row r="9" spans="1:53" s="7" customFormat="1" ht="13.5" customHeight="1">
      <c r="A9" s="8">
        <v>2</v>
      </c>
      <c r="B9" s="137" t="s">
        <v>41</v>
      </c>
      <c r="C9" s="89">
        <v>2655.2273999999998</v>
      </c>
      <c r="D9" s="45">
        <v>171.8</v>
      </c>
      <c r="E9" s="137" t="s">
        <v>8</v>
      </c>
      <c r="F9" s="89">
        <v>45.6</v>
      </c>
      <c r="G9" s="45" t="s">
        <v>80</v>
      </c>
      <c r="H9" s="137" t="s">
        <v>15</v>
      </c>
      <c r="I9" s="91">
        <v>1271.9</v>
      </c>
      <c r="J9" s="47" t="s">
        <v>121</v>
      </c>
      <c r="K9" s="137" t="s">
        <v>25</v>
      </c>
      <c r="L9" s="95">
        <v>11505</v>
      </c>
      <c r="M9" s="45" t="s">
        <v>109</v>
      </c>
      <c r="N9" s="137" t="s">
        <v>34</v>
      </c>
      <c r="O9" s="91">
        <v>421</v>
      </c>
      <c r="P9" s="47" t="s">
        <v>127</v>
      </c>
      <c r="Q9" s="137" t="s">
        <v>8</v>
      </c>
      <c r="R9" s="91">
        <v>5605.3</v>
      </c>
      <c r="S9" s="47">
        <v>131.7</v>
      </c>
      <c r="T9" s="137" t="s">
        <v>5</v>
      </c>
      <c r="U9" s="91">
        <v>1019.4675</v>
      </c>
      <c r="V9" s="47">
        <v>187.0540352942493</v>
      </c>
      <c r="W9" s="140" t="s">
        <v>44</v>
      </c>
      <c r="X9" s="105">
        <v>409.749</v>
      </c>
      <c r="Y9" s="85">
        <v>104.724</v>
      </c>
      <c r="Z9" s="84">
        <f t="shared" si="0"/>
        <v>305.02500000000003</v>
      </c>
      <c r="AA9" s="78" t="s">
        <v>108</v>
      </c>
      <c r="AB9" s="137" t="s">
        <v>41</v>
      </c>
      <c r="AC9" s="104">
        <v>274.287</v>
      </c>
      <c r="AD9" s="55" t="s">
        <v>116</v>
      </c>
      <c r="AE9" s="137" t="s">
        <v>45</v>
      </c>
      <c r="AF9" s="108">
        <v>1.761</v>
      </c>
      <c r="AG9" s="56" t="s">
        <v>7</v>
      </c>
      <c r="AH9" s="57">
        <v>0.091</v>
      </c>
      <c r="AI9" s="58">
        <v>0.083</v>
      </c>
      <c r="AJ9" s="137" t="s">
        <v>37</v>
      </c>
      <c r="AK9" s="112">
        <v>31540</v>
      </c>
      <c r="AL9" s="59">
        <v>109.7</v>
      </c>
      <c r="AM9" s="60">
        <v>0.7397504456327986</v>
      </c>
      <c r="AN9" s="58">
        <v>0.7112234829797731</v>
      </c>
      <c r="AO9" s="137" t="s">
        <v>8</v>
      </c>
      <c r="AP9" s="104">
        <v>18.4</v>
      </c>
      <c r="AQ9" s="61">
        <v>110.4</v>
      </c>
      <c r="AR9" s="137" t="s">
        <v>8</v>
      </c>
      <c r="AS9" s="98">
        <v>503</v>
      </c>
      <c r="AT9" s="62">
        <v>52.6</v>
      </c>
      <c r="AU9" s="122">
        <v>0.008</v>
      </c>
      <c r="AV9" s="86">
        <v>0.016</v>
      </c>
      <c r="AW9" s="118"/>
      <c r="AX9" s="118"/>
      <c r="AY9" s="118"/>
      <c r="AZ9" s="118"/>
      <c r="BA9" s="118"/>
    </row>
    <row r="10" spans="1:53" s="7" customFormat="1" ht="13.5" customHeight="1">
      <c r="A10" s="8">
        <v>3</v>
      </c>
      <c r="B10" s="137" t="s">
        <v>65</v>
      </c>
      <c r="C10" s="89">
        <v>325.1195</v>
      </c>
      <c r="D10" s="45">
        <v>157.6</v>
      </c>
      <c r="E10" s="137" t="s">
        <v>32</v>
      </c>
      <c r="F10" s="89">
        <v>761.7</v>
      </c>
      <c r="G10" s="45">
        <v>183.8</v>
      </c>
      <c r="H10" s="137" t="s">
        <v>26</v>
      </c>
      <c r="I10" s="91">
        <v>429.5</v>
      </c>
      <c r="J10" s="47" t="s">
        <v>123</v>
      </c>
      <c r="K10" s="137" t="s">
        <v>11</v>
      </c>
      <c r="L10" s="95">
        <v>196766</v>
      </c>
      <c r="M10" s="45" t="s">
        <v>77</v>
      </c>
      <c r="N10" s="137" t="s">
        <v>9</v>
      </c>
      <c r="O10" s="91">
        <v>103.3</v>
      </c>
      <c r="P10" s="47" t="s">
        <v>77</v>
      </c>
      <c r="Q10" s="137" t="s">
        <v>38</v>
      </c>
      <c r="R10" s="91">
        <v>423.2</v>
      </c>
      <c r="S10" s="47">
        <v>131.7</v>
      </c>
      <c r="T10" s="137" t="s">
        <v>12</v>
      </c>
      <c r="U10" s="91">
        <v>21190.8696</v>
      </c>
      <c r="V10" s="47">
        <v>183.61068036913957</v>
      </c>
      <c r="W10" s="137" t="s">
        <v>15</v>
      </c>
      <c r="X10" s="104">
        <v>700.589</v>
      </c>
      <c r="Y10" s="53">
        <v>198.767</v>
      </c>
      <c r="Z10" s="54">
        <f t="shared" si="0"/>
        <v>501.82200000000006</v>
      </c>
      <c r="AA10" s="55" t="s">
        <v>109</v>
      </c>
      <c r="AB10" s="140" t="s">
        <v>66</v>
      </c>
      <c r="AC10" s="105">
        <v>1627.072</v>
      </c>
      <c r="AD10" s="78" t="s">
        <v>118</v>
      </c>
      <c r="AE10" s="137" t="s">
        <v>42</v>
      </c>
      <c r="AF10" s="104">
        <v>171.91</v>
      </c>
      <c r="AG10" s="56">
        <v>1.2</v>
      </c>
      <c r="AH10" s="57">
        <v>0.35</v>
      </c>
      <c r="AI10" s="58">
        <v>0.39299999999999996</v>
      </c>
      <c r="AJ10" s="137" t="s">
        <v>9</v>
      </c>
      <c r="AK10" s="112">
        <v>37798</v>
      </c>
      <c r="AL10" s="59">
        <v>109.5</v>
      </c>
      <c r="AM10" s="60">
        <v>0.8865278168683741</v>
      </c>
      <c r="AN10" s="58">
        <v>1.100370004933399</v>
      </c>
      <c r="AO10" s="137" t="s">
        <v>9</v>
      </c>
      <c r="AP10" s="104">
        <v>9</v>
      </c>
      <c r="AQ10" s="61">
        <v>105.9</v>
      </c>
      <c r="AR10" s="137" t="s">
        <v>19</v>
      </c>
      <c r="AS10" s="98">
        <v>458</v>
      </c>
      <c r="AT10" s="62">
        <v>53.3</v>
      </c>
      <c r="AU10" s="122">
        <v>0.006</v>
      </c>
      <c r="AV10" s="86">
        <v>0.012</v>
      </c>
      <c r="AW10" s="118"/>
      <c r="AX10" s="118"/>
      <c r="AY10" s="118"/>
      <c r="AZ10" s="118"/>
      <c r="BA10" s="118"/>
    </row>
    <row r="11" spans="1:53" s="7" customFormat="1" ht="13.5" customHeight="1">
      <c r="A11" s="8">
        <v>4</v>
      </c>
      <c r="B11" s="137" t="s">
        <v>21</v>
      </c>
      <c r="C11" s="89">
        <v>30356.4054</v>
      </c>
      <c r="D11" s="45">
        <v>152.5</v>
      </c>
      <c r="E11" s="137" t="s">
        <v>66</v>
      </c>
      <c r="F11" s="89">
        <v>2005</v>
      </c>
      <c r="G11" s="45">
        <v>147.5</v>
      </c>
      <c r="H11" s="137" t="s">
        <v>9</v>
      </c>
      <c r="I11" s="91">
        <v>34</v>
      </c>
      <c r="J11" s="47" t="s">
        <v>119</v>
      </c>
      <c r="K11" s="137" t="s">
        <v>29</v>
      </c>
      <c r="L11" s="95">
        <v>12706</v>
      </c>
      <c r="M11" s="45" t="s">
        <v>77</v>
      </c>
      <c r="N11" s="137" t="s">
        <v>26</v>
      </c>
      <c r="O11" s="91">
        <v>3945.1</v>
      </c>
      <c r="P11" s="47" t="s">
        <v>80</v>
      </c>
      <c r="Q11" s="137" t="s">
        <v>10</v>
      </c>
      <c r="R11" s="91">
        <v>99274.1</v>
      </c>
      <c r="S11" s="47">
        <v>131.5</v>
      </c>
      <c r="T11" s="141" t="s">
        <v>4</v>
      </c>
      <c r="U11" s="130">
        <v>24316.0753</v>
      </c>
      <c r="V11" s="131">
        <v>182.62203163512092</v>
      </c>
      <c r="W11" s="137" t="s">
        <v>33</v>
      </c>
      <c r="X11" s="104">
        <v>349.645</v>
      </c>
      <c r="Y11" s="53">
        <v>100.043</v>
      </c>
      <c r="Z11" s="54">
        <f t="shared" si="0"/>
        <v>249.60199999999998</v>
      </c>
      <c r="AA11" s="55" t="s">
        <v>109</v>
      </c>
      <c r="AB11" s="137" t="s">
        <v>23</v>
      </c>
      <c r="AC11" s="104">
        <v>1048.25</v>
      </c>
      <c r="AD11" s="55" t="s">
        <v>115</v>
      </c>
      <c r="AE11" s="137" t="s">
        <v>30</v>
      </c>
      <c r="AF11" s="110">
        <v>0.894</v>
      </c>
      <c r="AG11" s="56">
        <v>2.2</v>
      </c>
      <c r="AH11" s="57">
        <v>0.25</v>
      </c>
      <c r="AI11" s="58">
        <v>0.16699999999999998</v>
      </c>
      <c r="AJ11" s="137" t="s">
        <v>40</v>
      </c>
      <c r="AK11" s="112">
        <v>31646</v>
      </c>
      <c r="AL11" s="59">
        <v>108.6</v>
      </c>
      <c r="AM11" s="60">
        <v>0.742236607561685</v>
      </c>
      <c r="AN11" s="58">
        <v>0.7211396151948692</v>
      </c>
      <c r="AO11" s="137" t="s">
        <v>26</v>
      </c>
      <c r="AP11" s="104">
        <v>15.2</v>
      </c>
      <c r="AQ11" s="61">
        <v>105.4</v>
      </c>
      <c r="AR11" s="137" t="s">
        <v>21</v>
      </c>
      <c r="AS11" s="98">
        <v>438</v>
      </c>
      <c r="AT11" s="62">
        <v>55.4</v>
      </c>
      <c r="AU11" s="122">
        <v>0.009000000000000001</v>
      </c>
      <c r="AV11" s="86">
        <v>0.017</v>
      </c>
      <c r="AW11" s="118"/>
      <c r="AX11" s="118"/>
      <c r="AY11" s="118"/>
      <c r="AZ11" s="118"/>
      <c r="BA11" s="118"/>
    </row>
    <row r="12" spans="1:53" s="7" customFormat="1" ht="13.5" customHeight="1">
      <c r="A12" s="8">
        <v>5</v>
      </c>
      <c r="B12" s="137" t="s">
        <v>17</v>
      </c>
      <c r="C12" s="89">
        <v>3325.1686</v>
      </c>
      <c r="D12" s="45">
        <v>149.6</v>
      </c>
      <c r="E12" s="137" t="s">
        <v>35</v>
      </c>
      <c r="F12" s="89">
        <v>659.6</v>
      </c>
      <c r="G12" s="45">
        <v>143.8</v>
      </c>
      <c r="H12" s="137" t="s">
        <v>39</v>
      </c>
      <c r="I12" s="91">
        <v>20.8</v>
      </c>
      <c r="J12" s="47" t="s">
        <v>122</v>
      </c>
      <c r="K12" s="137" t="s">
        <v>64</v>
      </c>
      <c r="L12" s="95">
        <v>3305</v>
      </c>
      <c r="M12" s="45">
        <v>197.5</v>
      </c>
      <c r="N12" s="137" t="s">
        <v>12</v>
      </c>
      <c r="O12" s="91">
        <v>5972.6</v>
      </c>
      <c r="P12" s="47">
        <v>185.1</v>
      </c>
      <c r="Q12" s="137" t="s">
        <v>5</v>
      </c>
      <c r="R12" s="91">
        <v>8949.5</v>
      </c>
      <c r="S12" s="47">
        <v>127.4</v>
      </c>
      <c r="T12" s="137" t="s">
        <v>8</v>
      </c>
      <c r="U12" s="91">
        <v>1062.1791</v>
      </c>
      <c r="V12" s="47">
        <v>178.23070910773154</v>
      </c>
      <c r="W12" s="137" t="s">
        <v>27</v>
      </c>
      <c r="X12" s="104">
        <v>203.709</v>
      </c>
      <c r="Y12" s="53">
        <v>65.677</v>
      </c>
      <c r="Z12" s="54">
        <f t="shared" si="0"/>
        <v>138.03199999999998</v>
      </c>
      <c r="AA12" s="55" t="s">
        <v>79</v>
      </c>
      <c r="AB12" s="137" t="s">
        <v>42</v>
      </c>
      <c r="AC12" s="104">
        <v>6398.5</v>
      </c>
      <c r="AD12" s="55" t="s">
        <v>117</v>
      </c>
      <c r="AE12" s="137" t="s">
        <v>5</v>
      </c>
      <c r="AF12" s="104">
        <v>377.45</v>
      </c>
      <c r="AG12" s="56">
        <v>4.6</v>
      </c>
      <c r="AH12" s="57">
        <v>0.48</v>
      </c>
      <c r="AI12" s="58">
        <v>0.529</v>
      </c>
      <c r="AJ12" s="137" t="s">
        <v>21</v>
      </c>
      <c r="AK12" s="112">
        <v>38504</v>
      </c>
      <c r="AL12" s="59">
        <v>108.5</v>
      </c>
      <c r="AM12" s="60">
        <v>0.9030865934890703</v>
      </c>
      <c r="AN12" s="58">
        <v>0.8742723236309817</v>
      </c>
      <c r="AO12" s="137" t="s">
        <v>5</v>
      </c>
      <c r="AP12" s="104">
        <v>27</v>
      </c>
      <c r="AQ12" s="61">
        <v>104.7</v>
      </c>
      <c r="AR12" s="137" t="s">
        <v>23</v>
      </c>
      <c r="AS12" s="98">
        <v>711</v>
      </c>
      <c r="AT12" s="62">
        <v>57.5</v>
      </c>
      <c r="AU12" s="122">
        <v>0.013000000000000001</v>
      </c>
      <c r="AV12" s="86">
        <v>0.023</v>
      </c>
      <c r="AW12" s="118"/>
      <c r="AX12" s="118"/>
      <c r="AY12" s="118"/>
      <c r="AZ12" s="118"/>
      <c r="BA12" s="118"/>
    </row>
    <row r="13" spans="1:53" s="7" customFormat="1" ht="13.5" customHeight="1">
      <c r="A13" s="8">
        <v>7</v>
      </c>
      <c r="B13" s="137" t="s">
        <v>6</v>
      </c>
      <c r="C13" s="89">
        <v>10568.3956</v>
      </c>
      <c r="D13" s="45">
        <v>147.4</v>
      </c>
      <c r="E13" s="137" t="s">
        <v>13</v>
      </c>
      <c r="F13" s="89">
        <v>113.4</v>
      </c>
      <c r="G13" s="45">
        <v>139.7</v>
      </c>
      <c r="H13" s="137" t="s">
        <v>22</v>
      </c>
      <c r="I13" s="91">
        <v>108.9</v>
      </c>
      <c r="J13" s="47" t="s">
        <v>120</v>
      </c>
      <c r="K13" s="137" t="s">
        <v>34</v>
      </c>
      <c r="L13" s="95">
        <v>10225</v>
      </c>
      <c r="M13" s="45">
        <v>181.5</v>
      </c>
      <c r="N13" s="137" t="s">
        <v>31</v>
      </c>
      <c r="O13" s="91">
        <v>46.3</v>
      </c>
      <c r="P13" s="47">
        <v>179.8</v>
      </c>
      <c r="Q13" s="137" t="s">
        <v>11</v>
      </c>
      <c r="R13" s="91">
        <v>18116.7</v>
      </c>
      <c r="S13" s="47">
        <v>125</v>
      </c>
      <c r="T13" s="137" t="s">
        <v>16</v>
      </c>
      <c r="U13" s="91">
        <v>32.4745</v>
      </c>
      <c r="V13" s="47">
        <v>175.06469002695417</v>
      </c>
      <c r="W13" s="176" t="s">
        <v>18</v>
      </c>
      <c r="X13" s="180">
        <v>1593.717</v>
      </c>
      <c r="Y13" s="53">
        <v>647.454</v>
      </c>
      <c r="Z13" s="165">
        <f t="shared" si="0"/>
        <v>946.2630000000001</v>
      </c>
      <c r="AA13" s="166" t="s">
        <v>110</v>
      </c>
      <c r="AB13" s="137" t="s">
        <v>65</v>
      </c>
      <c r="AC13" s="104">
        <v>48.292</v>
      </c>
      <c r="AD13" s="55" t="s">
        <v>81</v>
      </c>
      <c r="AE13" s="137" t="s">
        <v>39</v>
      </c>
      <c r="AF13" s="104">
        <v>15.76</v>
      </c>
      <c r="AG13" s="56">
        <v>6.6</v>
      </c>
      <c r="AH13" s="57">
        <v>0.105</v>
      </c>
      <c r="AI13" s="58">
        <v>0.292</v>
      </c>
      <c r="AJ13" s="137" t="s">
        <v>12</v>
      </c>
      <c r="AK13" s="112">
        <v>48868</v>
      </c>
      <c r="AL13" s="59">
        <v>108</v>
      </c>
      <c r="AM13" s="60">
        <v>1.1461675579322639</v>
      </c>
      <c r="AN13" s="58">
        <v>1.1198815984213122</v>
      </c>
      <c r="AO13" s="137" t="s">
        <v>15</v>
      </c>
      <c r="AP13" s="104">
        <v>17.1</v>
      </c>
      <c r="AQ13" s="61">
        <v>104.2</v>
      </c>
      <c r="AR13" s="137" t="s">
        <v>39</v>
      </c>
      <c r="AS13" s="98">
        <v>218</v>
      </c>
      <c r="AT13" s="62">
        <v>58.3</v>
      </c>
      <c r="AU13" s="122">
        <v>0.006999999999999999</v>
      </c>
      <c r="AV13" s="86">
        <v>0.011000000000000001</v>
      </c>
      <c r="AW13" s="118"/>
      <c r="AX13" s="118"/>
      <c r="AY13" s="118"/>
      <c r="AZ13" s="118"/>
      <c r="BA13" s="118"/>
    </row>
    <row r="14" spans="1:53" s="7" customFormat="1" ht="13.5" customHeight="1">
      <c r="A14" s="8">
        <v>9</v>
      </c>
      <c r="B14" s="137" t="s">
        <v>19</v>
      </c>
      <c r="C14" s="89">
        <v>44974.2217</v>
      </c>
      <c r="D14" s="45">
        <v>145.3</v>
      </c>
      <c r="E14" s="137" t="s">
        <v>10</v>
      </c>
      <c r="F14" s="89">
        <v>2230.1</v>
      </c>
      <c r="G14" s="45">
        <v>138.5</v>
      </c>
      <c r="H14" s="137" t="s">
        <v>8</v>
      </c>
      <c r="I14" s="91">
        <v>428.5</v>
      </c>
      <c r="J14" s="46" t="s">
        <v>87</v>
      </c>
      <c r="K14" s="137" t="s">
        <v>20</v>
      </c>
      <c r="L14" s="95">
        <v>22521</v>
      </c>
      <c r="M14" s="45">
        <v>176.7</v>
      </c>
      <c r="N14" s="137" t="s">
        <v>29</v>
      </c>
      <c r="O14" s="91">
        <v>698.4</v>
      </c>
      <c r="P14" s="47">
        <v>161.3</v>
      </c>
      <c r="Q14" s="137" t="s">
        <v>30</v>
      </c>
      <c r="R14" s="91">
        <v>678.7</v>
      </c>
      <c r="S14" s="47">
        <v>124.4</v>
      </c>
      <c r="T14" s="137" t="s">
        <v>22</v>
      </c>
      <c r="U14" s="91">
        <v>29.9154</v>
      </c>
      <c r="V14" s="47">
        <v>159.85486878877427</v>
      </c>
      <c r="W14" s="137" t="s">
        <v>21</v>
      </c>
      <c r="X14" s="104">
        <v>3530.653</v>
      </c>
      <c r="Y14" s="53">
        <v>1602.653</v>
      </c>
      <c r="Z14" s="54">
        <f t="shared" si="0"/>
        <v>1927.9999999999998</v>
      </c>
      <c r="AA14" s="55" t="s">
        <v>83</v>
      </c>
      <c r="AB14" s="137" t="s">
        <v>44</v>
      </c>
      <c r="AC14" s="104">
        <v>413.61</v>
      </c>
      <c r="AD14" s="55" t="s">
        <v>84</v>
      </c>
      <c r="AE14" s="137" t="s">
        <v>26</v>
      </c>
      <c r="AF14" s="104">
        <v>4777.425</v>
      </c>
      <c r="AG14" s="56">
        <v>14.1</v>
      </c>
      <c r="AH14" s="57">
        <v>0.33299999999999996</v>
      </c>
      <c r="AI14" s="58">
        <v>0.5</v>
      </c>
      <c r="AJ14" s="137" t="s">
        <v>22</v>
      </c>
      <c r="AK14" s="112">
        <v>32075</v>
      </c>
      <c r="AL14" s="59">
        <v>107.3</v>
      </c>
      <c r="AM14" s="60">
        <v>0.7522985270663289</v>
      </c>
      <c r="AN14" s="58">
        <v>0.7402318697582635</v>
      </c>
      <c r="AO14" s="137" t="s">
        <v>23</v>
      </c>
      <c r="AP14" s="104">
        <v>14.6</v>
      </c>
      <c r="AQ14" s="61">
        <v>104.1</v>
      </c>
      <c r="AR14" s="137" t="s">
        <v>6</v>
      </c>
      <c r="AS14" s="98">
        <v>844</v>
      </c>
      <c r="AT14" s="62">
        <v>61.3</v>
      </c>
      <c r="AU14" s="122">
        <v>0.006999999999999999</v>
      </c>
      <c r="AV14" s="86">
        <v>0.012</v>
      </c>
      <c r="AW14" s="118"/>
      <c r="AX14" s="118"/>
      <c r="AY14" s="118"/>
      <c r="AZ14" s="118"/>
      <c r="BA14" s="118"/>
    </row>
    <row r="15" spans="1:53" s="7" customFormat="1" ht="13.5" customHeight="1">
      <c r="A15" s="8">
        <v>10</v>
      </c>
      <c r="B15" s="137" t="s">
        <v>26</v>
      </c>
      <c r="C15" s="89">
        <v>38882.9948</v>
      </c>
      <c r="D15" s="45">
        <v>141.8</v>
      </c>
      <c r="E15" s="137" t="s">
        <v>21</v>
      </c>
      <c r="F15" s="89">
        <v>980.9</v>
      </c>
      <c r="G15" s="45">
        <v>137.9</v>
      </c>
      <c r="H15" s="137" t="s">
        <v>24</v>
      </c>
      <c r="I15" s="91">
        <v>21.9</v>
      </c>
      <c r="J15" s="47" t="s">
        <v>70</v>
      </c>
      <c r="K15" s="137" t="s">
        <v>6</v>
      </c>
      <c r="L15" s="95">
        <v>24045</v>
      </c>
      <c r="M15" s="45">
        <v>159</v>
      </c>
      <c r="N15" s="137" t="s">
        <v>35</v>
      </c>
      <c r="O15" s="91">
        <v>369.3</v>
      </c>
      <c r="P15" s="47">
        <v>137.3</v>
      </c>
      <c r="Q15" s="143" t="s">
        <v>4</v>
      </c>
      <c r="R15" s="129">
        <v>252936.3</v>
      </c>
      <c r="S15" s="47">
        <v>123.6</v>
      </c>
      <c r="T15" s="137" t="s">
        <v>9</v>
      </c>
      <c r="U15" s="91">
        <v>147.766</v>
      </c>
      <c r="V15" s="47">
        <v>159.80334690928913</v>
      </c>
      <c r="W15" s="137" t="s">
        <v>11</v>
      </c>
      <c r="X15" s="104">
        <v>35625.999</v>
      </c>
      <c r="Y15" s="53">
        <v>16900.327</v>
      </c>
      <c r="Z15" s="54">
        <f t="shared" si="0"/>
        <v>18725.672000000002</v>
      </c>
      <c r="AA15" s="55" t="s">
        <v>80</v>
      </c>
      <c r="AB15" s="137" t="s">
        <v>26</v>
      </c>
      <c r="AC15" s="104">
        <v>319.67</v>
      </c>
      <c r="AD15" s="55" t="s">
        <v>79</v>
      </c>
      <c r="AE15" s="137" t="s">
        <v>66</v>
      </c>
      <c r="AF15" s="104">
        <v>53.72</v>
      </c>
      <c r="AG15" s="56">
        <v>14.1</v>
      </c>
      <c r="AH15" s="57">
        <v>0.361</v>
      </c>
      <c r="AI15" s="58">
        <v>0.484</v>
      </c>
      <c r="AJ15" s="137" t="s">
        <v>5</v>
      </c>
      <c r="AK15" s="112">
        <v>35608</v>
      </c>
      <c r="AL15" s="59">
        <v>106.9</v>
      </c>
      <c r="AM15" s="60">
        <v>0.8351627732432686</v>
      </c>
      <c r="AN15" s="58">
        <v>0.8261716822890972</v>
      </c>
      <c r="AO15" s="137" t="s">
        <v>63</v>
      </c>
      <c r="AP15" s="104">
        <v>13</v>
      </c>
      <c r="AQ15" s="61">
        <v>103.7</v>
      </c>
      <c r="AR15" s="137" t="s">
        <v>29</v>
      </c>
      <c r="AS15" s="98">
        <v>218</v>
      </c>
      <c r="AT15" s="62">
        <v>62.8</v>
      </c>
      <c r="AU15" s="122">
        <v>0.006999999999999999</v>
      </c>
      <c r="AV15" s="86">
        <v>0.012</v>
      </c>
      <c r="AW15" s="118"/>
      <c r="AX15" s="118"/>
      <c r="AY15" s="118"/>
      <c r="AZ15" s="118"/>
      <c r="BA15" s="118"/>
    </row>
    <row r="16" spans="1:53" s="7" customFormat="1" ht="13.5" customHeight="1">
      <c r="A16" s="8">
        <v>13</v>
      </c>
      <c r="B16" s="137" t="s">
        <v>28</v>
      </c>
      <c r="C16" s="89">
        <v>1120.1477</v>
      </c>
      <c r="D16" s="45">
        <v>139.7</v>
      </c>
      <c r="E16" s="137" t="s">
        <v>33</v>
      </c>
      <c r="F16" s="89">
        <v>1126.3</v>
      </c>
      <c r="G16" s="45">
        <v>122.8</v>
      </c>
      <c r="H16" s="137" t="s">
        <v>65</v>
      </c>
      <c r="I16" s="91">
        <v>73.4</v>
      </c>
      <c r="J16" s="47" t="s">
        <v>69</v>
      </c>
      <c r="K16" s="137" t="s">
        <v>28</v>
      </c>
      <c r="L16" s="95">
        <v>3908</v>
      </c>
      <c r="M16" s="45">
        <v>142.4</v>
      </c>
      <c r="N16" s="137" t="s">
        <v>66</v>
      </c>
      <c r="O16" s="91">
        <v>26.7</v>
      </c>
      <c r="P16" s="47">
        <v>133.5</v>
      </c>
      <c r="Q16" s="137" t="s">
        <v>25</v>
      </c>
      <c r="R16" s="91">
        <v>797.5</v>
      </c>
      <c r="S16" s="47">
        <v>121.2</v>
      </c>
      <c r="T16" s="137" t="s">
        <v>13</v>
      </c>
      <c r="U16" s="91">
        <v>337.16610000000003</v>
      </c>
      <c r="V16" s="47">
        <v>122.31878348051521</v>
      </c>
      <c r="W16" s="137" t="s">
        <v>14</v>
      </c>
      <c r="X16" s="104">
        <v>429.74</v>
      </c>
      <c r="Y16" s="53">
        <v>216.625</v>
      </c>
      <c r="Z16" s="54">
        <f t="shared" si="0"/>
        <v>213.115</v>
      </c>
      <c r="AA16" s="55">
        <f aca="true" t="shared" si="1" ref="AA16:AA38">X16/Y16*100</f>
        <v>198.3796884016157</v>
      </c>
      <c r="AB16" s="137" t="s">
        <v>15</v>
      </c>
      <c r="AC16" s="104">
        <v>748.131</v>
      </c>
      <c r="AD16" s="55" t="s">
        <v>78</v>
      </c>
      <c r="AE16" s="137" t="s">
        <v>11</v>
      </c>
      <c r="AF16" s="104">
        <v>1868.68</v>
      </c>
      <c r="AG16" s="56">
        <v>15.6</v>
      </c>
      <c r="AH16" s="57">
        <v>0.254</v>
      </c>
      <c r="AI16" s="58">
        <v>0.382</v>
      </c>
      <c r="AJ16" s="137" t="s">
        <v>15</v>
      </c>
      <c r="AK16" s="112">
        <v>35594</v>
      </c>
      <c r="AL16" s="59">
        <v>106.9</v>
      </c>
      <c r="AM16" s="60">
        <v>0.8348344122337931</v>
      </c>
      <c r="AN16" s="58">
        <v>0.8247163295510607</v>
      </c>
      <c r="AO16" s="137" t="s">
        <v>10</v>
      </c>
      <c r="AP16" s="104">
        <v>305.5</v>
      </c>
      <c r="AQ16" s="61">
        <v>103.3</v>
      </c>
      <c r="AR16" s="137" t="s">
        <v>40</v>
      </c>
      <c r="AS16" s="98">
        <v>221</v>
      </c>
      <c r="AT16" s="62">
        <v>64.1</v>
      </c>
      <c r="AU16" s="122">
        <v>0.011000000000000001</v>
      </c>
      <c r="AV16" s="86">
        <v>0.017</v>
      </c>
      <c r="AW16" s="118"/>
      <c r="AX16" s="118"/>
      <c r="AY16" s="118"/>
      <c r="AZ16" s="118"/>
      <c r="BA16" s="118"/>
    </row>
    <row r="17" spans="1:53" s="7" customFormat="1" ht="13.5" customHeight="1">
      <c r="A17" s="8">
        <v>14</v>
      </c>
      <c r="B17" s="137" t="s">
        <v>27</v>
      </c>
      <c r="C17" s="89">
        <v>1797.0393000000001</v>
      </c>
      <c r="D17" s="45">
        <v>136.2</v>
      </c>
      <c r="E17" s="137" t="s">
        <v>14</v>
      </c>
      <c r="F17" s="89">
        <v>2075.6</v>
      </c>
      <c r="G17" s="45">
        <v>120.7</v>
      </c>
      <c r="H17" s="137" t="s">
        <v>35</v>
      </c>
      <c r="I17" s="91">
        <v>26.2</v>
      </c>
      <c r="J17" s="47">
        <v>188</v>
      </c>
      <c r="K17" s="137" t="s">
        <v>43</v>
      </c>
      <c r="L17" s="95">
        <v>15943</v>
      </c>
      <c r="M17" s="45">
        <v>135.9</v>
      </c>
      <c r="N17" s="137" t="s">
        <v>6</v>
      </c>
      <c r="O17" s="91">
        <v>148</v>
      </c>
      <c r="P17" s="47">
        <v>127</v>
      </c>
      <c r="Q17" s="137" t="s">
        <v>45</v>
      </c>
      <c r="R17" s="91">
        <v>411</v>
      </c>
      <c r="S17" s="47">
        <v>120.6</v>
      </c>
      <c r="T17" s="137" t="s">
        <v>35</v>
      </c>
      <c r="U17" s="91">
        <v>29.250400000000003</v>
      </c>
      <c r="V17" s="47">
        <v>77.39060953862598</v>
      </c>
      <c r="W17" s="137" t="s">
        <v>9</v>
      </c>
      <c r="X17" s="104">
        <v>1394.232</v>
      </c>
      <c r="Y17" s="53">
        <v>707.428</v>
      </c>
      <c r="Z17" s="54">
        <f t="shared" si="0"/>
        <v>686.804</v>
      </c>
      <c r="AA17" s="55">
        <f t="shared" si="1"/>
        <v>197.08465031070298</v>
      </c>
      <c r="AB17" s="137" t="s">
        <v>33</v>
      </c>
      <c r="AC17" s="104">
        <v>380.449</v>
      </c>
      <c r="AD17" s="55" t="s">
        <v>82</v>
      </c>
      <c r="AE17" s="137" t="s">
        <v>27</v>
      </c>
      <c r="AF17" s="104">
        <v>7.197</v>
      </c>
      <c r="AG17" s="56">
        <v>18.5</v>
      </c>
      <c r="AH17" s="57">
        <v>0.077</v>
      </c>
      <c r="AI17" s="58">
        <v>0.14300000000000002</v>
      </c>
      <c r="AJ17" s="137" t="s">
        <v>19</v>
      </c>
      <c r="AK17" s="112">
        <v>36373</v>
      </c>
      <c r="AL17" s="59">
        <v>106.3</v>
      </c>
      <c r="AM17" s="60">
        <v>0.853105356975326</v>
      </c>
      <c r="AN17" s="58">
        <v>0.843759250123335</v>
      </c>
      <c r="AO17" s="137" t="s">
        <v>12</v>
      </c>
      <c r="AP17" s="104">
        <v>100.8</v>
      </c>
      <c r="AQ17" s="61">
        <v>101.9</v>
      </c>
      <c r="AR17" s="137" t="s">
        <v>9</v>
      </c>
      <c r="AS17" s="98">
        <v>528</v>
      </c>
      <c r="AT17" s="62">
        <v>65.8</v>
      </c>
      <c r="AU17" s="122">
        <v>0.015</v>
      </c>
      <c r="AV17" s="86">
        <v>0.023</v>
      </c>
      <c r="AW17" s="118"/>
      <c r="AX17" s="118"/>
      <c r="AY17" s="118"/>
      <c r="AZ17" s="118"/>
      <c r="BA17" s="118"/>
    </row>
    <row r="18" spans="1:53" s="7" customFormat="1" ht="13.5" customHeight="1">
      <c r="A18" s="8">
        <v>15</v>
      </c>
      <c r="B18" s="137" t="s">
        <v>44</v>
      </c>
      <c r="C18" s="89">
        <v>2017.0197</v>
      </c>
      <c r="D18" s="45">
        <v>136.2</v>
      </c>
      <c r="E18" s="137" t="s">
        <v>23</v>
      </c>
      <c r="F18" s="89">
        <v>699.4</v>
      </c>
      <c r="G18" s="45">
        <v>119.7</v>
      </c>
      <c r="H18" s="137" t="s">
        <v>33</v>
      </c>
      <c r="I18" s="91">
        <v>590.4</v>
      </c>
      <c r="J18" s="45">
        <v>178.6</v>
      </c>
      <c r="K18" s="137" t="s">
        <v>33</v>
      </c>
      <c r="L18" s="95">
        <v>6924</v>
      </c>
      <c r="M18" s="45">
        <v>128.1</v>
      </c>
      <c r="N18" s="137" t="s">
        <v>5</v>
      </c>
      <c r="O18" s="91">
        <v>1185.1</v>
      </c>
      <c r="P18" s="47">
        <v>126.8</v>
      </c>
      <c r="Q18" s="137" t="s">
        <v>41</v>
      </c>
      <c r="R18" s="91">
        <v>636.4</v>
      </c>
      <c r="S18" s="47">
        <v>120.3</v>
      </c>
      <c r="T18" s="137" t="s">
        <v>11</v>
      </c>
      <c r="U18" s="91">
        <v>4.7056000000000004</v>
      </c>
      <c r="V18" s="47">
        <v>43.50752616590851</v>
      </c>
      <c r="W18" s="137" t="s">
        <v>39</v>
      </c>
      <c r="X18" s="104">
        <v>334.419</v>
      </c>
      <c r="Y18" s="53">
        <v>181.454</v>
      </c>
      <c r="Z18" s="54">
        <f t="shared" si="0"/>
        <v>152.96499999999997</v>
      </c>
      <c r="AA18" s="55">
        <f t="shared" si="1"/>
        <v>184.29960210301232</v>
      </c>
      <c r="AB18" s="137" t="s">
        <v>12</v>
      </c>
      <c r="AC18" s="104">
        <v>4304.656</v>
      </c>
      <c r="AD18" s="55" t="s">
        <v>110</v>
      </c>
      <c r="AE18" s="137" t="s">
        <v>9</v>
      </c>
      <c r="AF18" s="104">
        <v>47.729</v>
      </c>
      <c r="AG18" s="56">
        <v>19.8</v>
      </c>
      <c r="AH18" s="57">
        <v>0.17</v>
      </c>
      <c r="AI18" s="58">
        <v>0.27</v>
      </c>
      <c r="AJ18" s="137" t="s">
        <v>45</v>
      </c>
      <c r="AK18" s="112">
        <v>31625</v>
      </c>
      <c r="AL18" s="59">
        <v>106.2</v>
      </c>
      <c r="AM18" s="60">
        <v>0.7417440660474717</v>
      </c>
      <c r="AN18" s="58">
        <v>0.7361124814997533</v>
      </c>
      <c r="AO18" s="137" t="s">
        <v>20</v>
      </c>
      <c r="AP18" s="104">
        <v>20.8</v>
      </c>
      <c r="AQ18" s="61">
        <v>101.8</v>
      </c>
      <c r="AR18" s="137" t="s">
        <v>17</v>
      </c>
      <c r="AS18" s="98">
        <v>538</v>
      </c>
      <c r="AT18" s="62">
        <v>65.8</v>
      </c>
      <c r="AU18" s="122">
        <v>0.009000000000000001</v>
      </c>
      <c r="AV18" s="86">
        <v>0.013000000000000001</v>
      </c>
      <c r="AW18" s="118"/>
      <c r="AX18" s="118"/>
      <c r="AY18" s="118"/>
      <c r="AZ18" s="118"/>
      <c r="BA18" s="118"/>
    </row>
    <row r="19" spans="1:53" s="7" customFormat="1" ht="13.5" customHeight="1">
      <c r="A19" s="8">
        <v>16</v>
      </c>
      <c r="B19" s="137" t="s">
        <v>39</v>
      </c>
      <c r="C19" s="89">
        <v>2621.8134</v>
      </c>
      <c r="D19" s="45">
        <v>132.1</v>
      </c>
      <c r="E19" s="137" t="s">
        <v>15</v>
      </c>
      <c r="F19" s="89">
        <v>2757.1</v>
      </c>
      <c r="G19" s="45">
        <v>116.5</v>
      </c>
      <c r="H19" s="137" t="s">
        <v>25</v>
      </c>
      <c r="I19" s="91">
        <v>0.1</v>
      </c>
      <c r="J19" s="46">
        <v>176.1</v>
      </c>
      <c r="K19" s="137" t="s">
        <v>19</v>
      </c>
      <c r="L19" s="95">
        <v>12717</v>
      </c>
      <c r="M19" s="45">
        <v>127.9</v>
      </c>
      <c r="N19" s="137" t="s">
        <v>42</v>
      </c>
      <c r="O19" s="91">
        <v>23823.4</v>
      </c>
      <c r="P19" s="47">
        <v>125</v>
      </c>
      <c r="Q19" s="137" t="s">
        <v>15</v>
      </c>
      <c r="R19" s="91">
        <v>3123.7</v>
      </c>
      <c r="S19" s="47">
        <v>119.3</v>
      </c>
      <c r="T19" s="137" t="s">
        <v>38</v>
      </c>
      <c r="U19" s="91">
        <v>0.893</v>
      </c>
      <c r="V19" s="47" t="s">
        <v>7</v>
      </c>
      <c r="W19" s="137" t="s">
        <v>38</v>
      </c>
      <c r="X19" s="104">
        <v>315.771</v>
      </c>
      <c r="Y19" s="53">
        <v>184.47</v>
      </c>
      <c r="Z19" s="54">
        <f t="shared" si="0"/>
        <v>131.30100000000002</v>
      </c>
      <c r="AA19" s="55">
        <f t="shared" si="1"/>
        <v>171.17742722393888</v>
      </c>
      <c r="AB19" s="137" t="s">
        <v>21</v>
      </c>
      <c r="AC19" s="104">
        <v>3658.402</v>
      </c>
      <c r="AD19" s="55" t="s">
        <v>86</v>
      </c>
      <c r="AE19" s="141" t="s">
        <v>4</v>
      </c>
      <c r="AF19" s="145">
        <v>19011.136</v>
      </c>
      <c r="AG19" s="147">
        <v>20.7</v>
      </c>
      <c r="AH19" s="148">
        <v>0.318</v>
      </c>
      <c r="AI19" s="149">
        <v>0.34600000000000003</v>
      </c>
      <c r="AJ19" s="137" t="s">
        <v>16</v>
      </c>
      <c r="AK19" s="112">
        <v>31020</v>
      </c>
      <c r="AL19" s="59">
        <v>105.7</v>
      </c>
      <c r="AM19" s="60">
        <v>0.7275541795665634</v>
      </c>
      <c r="AN19" s="58">
        <v>0.7242229896398619</v>
      </c>
      <c r="AO19" s="137" t="s">
        <v>21</v>
      </c>
      <c r="AP19" s="104">
        <v>15.6</v>
      </c>
      <c r="AQ19" s="61">
        <v>101.6</v>
      </c>
      <c r="AR19" s="176" t="s">
        <v>18</v>
      </c>
      <c r="AS19" s="182">
        <v>413</v>
      </c>
      <c r="AT19" s="173">
        <v>66.5</v>
      </c>
      <c r="AU19" s="174">
        <v>0.008</v>
      </c>
      <c r="AV19" s="175">
        <v>0.012</v>
      </c>
      <c r="AW19" s="118"/>
      <c r="AX19" s="118"/>
      <c r="AY19" s="118"/>
      <c r="AZ19" s="118"/>
      <c r="BA19" s="118"/>
    </row>
    <row r="20" spans="1:53" s="7" customFormat="1" ht="13.5" customHeight="1">
      <c r="A20" s="8">
        <v>17</v>
      </c>
      <c r="B20" s="137" t="s">
        <v>23</v>
      </c>
      <c r="C20" s="89">
        <v>10173.5745</v>
      </c>
      <c r="D20" s="45">
        <v>127.7</v>
      </c>
      <c r="E20" s="137" t="s">
        <v>39</v>
      </c>
      <c r="F20" s="89">
        <v>2469.6</v>
      </c>
      <c r="G20" s="45">
        <v>113.8</v>
      </c>
      <c r="H20" s="137" t="s">
        <v>6</v>
      </c>
      <c r="I20" s="91">
        <v>1490.6</v>
      </c>
      <c r="J20" s="47">
        <v>161.7</v>
      </c>
      <c r="K20" s="137" t="s">
        <v>63</v>
      </c>
      <c r="L20" s="95">
        <v>15764</v>
      </c>
      <c r="M20" s="45">
        <v>123.4</v>
      </c>
      <c r="N20" s="137" t="s">
        <v>23</v>
      </c>
      <c r="O20" s="91">
        <v>32.2</v>
      </c>
      <c r="P20" s="47">
        <v>124.5</v>
      </c>
      <c r="Q20" s="137" t="s">
        <v>13</v>
      </c>
      <c r="R20" s="91">
        <v>4131.4</v>
      </c>
      <c r="S20" s="47">
        <v>119</v>
      </c>
      <c r="T20" s="137" t="s">
        <v>40</v>
      </c>
      <c r="U20" s="91">
        <v>0.3</v>
      </c>
      <c r="V20" s="47" t="s">
        <v>7</v>
      </c>
      <c r="W20" s="137" t="s">
        <v>10</v>
      </c>
      <c r="X20" s="104">
        <v>33620.475</v>
      </c>
      <c r="Y20" s="53">
        <v>22116.023</v>
      </c>
      <c r="Z20" s="54">
        <f t="shared" si="0"/>
        <v>11504.451999999997</v>
      </c>
      <c r="AA20" s="55">
        <f t="shared" si="1"/>
        <v>152.0186292083346</v>
      </c>
      <c r="AB20" s="137" t="s">
        <v>24</v>
      </c>
      <c r="AC20" s="104">
        <v>131.755</v>
      </c>
      <c r="AD20" s="55" t="s">
        <v>86</v>
      </c>
      <c r="AE20" s="137" t="s">
        <v>12</v>
      </c>
      <c r="AF20" s="104">
        <v>1856.644</v>
      </c>
      <c r="AG20" s="56">
        <v>20.7</v>
      </c>
      <c r="AH20" s="57">
        <v>0.503</v>
      </c>
      <c r="AI20" s="58">
        <v>0.539</v>
      </c>
      <c r="AJ20" s="141" t="s">
        <v>4</v>
      </c>
      <c r="AK20" s="154">
        <v>42636</v>
      </c>
      <c r="AL20" s="155">
        <v>105.6</v>
      </c>
      <c r="AM20" s="156">
        <v>1</v>
      </c>
      <c r="AN20" s="157">
        <v>1</v>
      </c>
      <c r="AO20" s="141" t="s">
        <v>4</v>
      </c>
      <c r="AP20" s="145">
        <v>1024.6</v>
      </c>
      <c r="AQ20" s="158">
        <v>101.3</v>
      </c>
      <c r="AR20" s="137" t="s">
        <v>65</v>
      </c>
      <c r="AS20" s="98">
        <v>340</v>
      </c>
      <c r="AT20" s="62">
        <v>67.5</v>
      </c>
      <c r="AU20" s="122">
        <v>0.012</v>
      </c>
      <c r="AV20" s="86">
        <v>0.017</v>
      </c>
      <c r="AW20" s="118"/>
      <c r="AX20" s="118"/>
      <c r="AY20" s="118"/>
      <c r="AZ20" s="118"/>
      <c r="BA20" s="118"/>
    </row>
    <row r="21" spans="1:53" s="7" customFormat="1" ht="13.5" customHeight="1">
      <c r="A21" s="8">
        <v>18</v>
      </c>
      <c r="B21" s="137" t="s">
        <v>30</v>
      </c>
      <c r="C21" s="89">
        <v>886.888</v>
      </c>
      <c r="D21" s="45">
        <v>125.3</v>
      </c>
      <c r="E21" s="137" t="s">
        <v>36</v>
      </c>
      <c r="F21" s="89">
        <v>1757.6</v>
      </c>
      <c r="G21" s="45">
        <v>110.4</v>
      </c>
      <c r="H21" s="137" t="s">
        <v>63</v>
      </c>
      <c r="I21" s="91">
        <v>1177.9</v>
      </c>
      <c r="J21" s="47">
        <v>160.7</v>
      </c>
      <c r="K21" s="137" t="s">
        <v>42</v>
      </c>
      <c r="L21" s="95">
        <v>11204</v>
      </c>
      <c r="M21" s="45">
        <v>113</v>
      </c>
      <c r="N21" s="137" t="s">
        <v>16</v>
      </c>
      <c r="O21" s="91">
        <v>998.6</v>
      </c>
      <c r="P21" s="47">
        <v>109.7</v>
      </c>
      <c r="Q21" s="137" t="s">
        <v>36</v>
      </c>
      <c r="R21" s="91">
        <v>1163.6</v>
      </c>
      <c r="S21" s="47">
        <v>118.8</v>
      </c>
      <c r="T21" s="137" t="s">
        <v>6</v>
      </c>
      <c r="U21" s="91" t="s">
        <v>7</v>
      </c>
      <c r="V21" s="47" t="s">
        <v>7</v>
      </c>
      <c r="W21" s="137" t="s">
        <v>37</v>
      </c>
      <c r="X21" s="104">
        <v>1112.766</v>
      </c>
      <c r="Y21" s="53">
        <v>760.537</v>
      </c>
      <c r="Z21" s="54">
        <f t="shared" si="0"/>
        <v>352.22900000000004</v>
      </c>
      <c r="AA21" s="55">
        <f t="shared" si="1"/>
        <v>146.31319712255944</v>
      </c>
      <c r="AB21" s="137" t="s">
        <v>27</v>
      </c>
      <c r="AC21" s="104">
        <v>210.906</v>
      </c>
      <c r="AD21" s="55" t="s">
        <v>85</v>
      </c>
      <c r="AE21" s="137" t="s">
        <v>24</v>
      </c>
      <c r="AF21" s="104">
        <v>28.499</v>
      </c>
      <c r="AG21" s="56">
        <v>30.6</v>
      </c>
      <c r="AH21" s="57">
        <v>0.47100000000000003</v>
      </c>
      <c r="AI21" s="58">
        <v>0.529</v>
      </c>
      <c r="AJ21" s="137" t="s">
        <v>10</v>
      </c>
      <c r="AK21" s="112">
        <v>51944</v>
      </c>
      <c r="AL21" s="59">
        <v>105.6</v>
      </c>
      <c r="AM21" s="60">
        <v>1.2183131625856085</v>
      </c>
      <c r="AN21" s="58">
        <v>1.215416872224963</v>
      </c>
      <c r="AO21" s="137" t="s">
        <v>19</v>
      </c>
      <c r="AP21" s="104">
        <v>21.6</v>
      </c>
      <c r="AQ21" s="61">
        <v>101.2</v>
      </c>
      <c r="AR21" s="137" t="s">
        <v>31</v>
      </c>
      <c r="AS21" s="98">
        <v>396</v>
      </c>
      <c r="AT21" s="62">
        <v>67.6</v>
      </c>
      <c r="AU21" s="122">
        <v>0.009000000000000001</v>
      </c>
      <c r="AV21" s="86">
        <v>0.013000000000000001</v>
      </c>
      <c r="AW21" s="118"/>
      <c r="AX21" s="118"/>
      <c r="AY21" s="118"/>
      <c r="AZ21" s="118"/>
      <c r="BA21" s="118"/>
    </row>
    <row r="22" spans="1:53" s="7" customFormat="1" ht="13.5" customHeight="1">
      <c r="A22" s="8">
        <v>19</v>
      </c>
      <c r="B22" s="137" t="s">
        <v>14</v>
      </c>
      <c r="C22" s="89">
        <v>4491.3133</v>
      </c>
      <c r="D22" s="45">
        <v>124.4</v>
      </c>
      <c r="E22" s="176" t="s">
        <v>18</v>
      </c>
      <c r="F22" s="177">
        <v>3821.7</v>
      </c>
      <c r="G22" s="163">
        <v>110.1</v>
      </c>
      <c r="H22" s="137" t="s">
        <v>36</v>
      </c>
      <c r="I22" s="91">
        <v>134.4</v>
      </c>
      <c r="J22" s="47">
        <v>143.1</v>
      </c>
      <c r="K22" s="137" t="s">
        <v>31</v>
      </c>
      <c r="L22" s="95">
        <v>7752</v>
      </c>
      <c r="M22" s="45">
        <v>109.3</v>
      </c>
      <c r="N22" s="137" t="s">
        <v>45</v>
      </c>
      <c r="O22" s="91">
        <v>17.4</v>
      </c>
      <c r="P22" s="47">
        <v>107.8</v>
      </c>
      <c r="Q22" s="137" t="s">
        <v>26</v>
      </c>
      <c r="R22" s="91">
        <v>2429.3</v>
      </c>
      <c r="S22" s="47">
        <v>118.6</v>
      </c>
      <c r="T22" s="137" t="s">
        <v>21</v>
      </c>
      <c r="U22" s="91" t="s">
        <v>7</v>
      </c>
      <c r="V22" s="47" t="s">
        <v>7</v>
      </c>
      <c r="W22" s="137" t="s">
        <v>30</v>
      </c>
      <c r="X22" s="104">
        <v>190.222</v>
      </c>
      <c r="Y22" s="53">
        <v>145.4</v>
      </c>
      <c r="Z22" s="54">
        <f t="shared" si="0"/>
        <v>44.822</v>
      </c>
      <c r="AA22" s="55">
        <f t="shared" si="1"/>
        <v>130.82668500687757</v>
      </c>
      <c r="AB22" s="176" t="s">
        <v>18</v>
      </c>
      <c r="AC22" s="180">
        <v>1683.022</v>
      </c>
      <c r="AD22" s="166" t="s">
        <v>85</v>
      </c>
      <c r="AE22" s="137" t="s">
        <v>22</v>
      </c>
      <c r="AF22" s="104">
        <v>302.797</v>
      </c>
      <c r="AG22" s="56">
        <v>32.8</v>
      </c>
      <c r="AH22" s="57">
        <v>0.455</v>
      </c>
      <c r="AI22" s="58">
        <v>0.308</v>
      </c>
      <c r="AJ22" s="137" t="s">
        <v>31</v>
      </c>
      <c r="AK22" s="112">
        <v>34308</v>
      </c>
      <c r="AL22" s="59">
        <v>105.6</v>
      </c>
      <c r="AM22" s="60">
        <v>0.8046721080776809</v>
      </c>
      <c r="AN22" s="58">
        <v>0.8010360138135175</v>
      </c>
      <c r="AO22" s="137" t="s">
        <v>66</v>
      </c>
      <c r="AP22" s="104">
        <v>16.9</v>
      </c>
      <c r="AQ22" s="61">
        <v>101.1</v>
      </c>
      <c r="AR22" s="137" t="s">
        <v>37</v>
      </c>
      <c r="AS22" s="98">
        <v>471</v>
      </c>
      <c r="AT22" s="62">
        <v>68.9</v>
      </c>
      <c r="AU22" s="122">
        <v>0.011000000000000001</v>
      </c>
      <c r="AV22" s="86">
        <v>0.016</v>
      </c>
      <c r="AW22" s="118"/>
      <c r="AX22" s="118"/>
      <c r="AY22" s="118"/>
      <c r="AZ22" s="118"/>
      <c r="BA22" s="118"/>
    </row>
    <row r="23" spans="1:53" s="7" customFormat="1" ht="13.5" customHeight="1">
      <c r="A23" s="8">
        <v>20</v>
      </c>
      <c r="B23" s="141" t="s">
        <v>4</v>
      </c>
      <c r="C23" s="125">
        <v>351437.85730000003</v>
      </c>
      <c r="D23" s="126">
        <v>123.4</v>
      </c>
      <c r="E23" s="137" t="s">
        <v>41</v>
      </c>
      <c r="F23" s="89">
        <v>1233</v>
      </c>
      <c r="G23" s="45">
        <v>110.1</v>
      </c>
      <c r="H23" s="137" t="s">
        <v>64</v>
      </c>
      <c r="I23" s="91">
        <v>17.6</v>
      </c>
      <c r="J23" s="47">
        <v>136.7</v>
      </c>
      <c r="K23" s="137" t="s">
        <v>36</v>
      </c>
      <c r="L23" s="95">
        <v>5748</v>
      </c>
      <c r="M23" s="45">
        <v>107.1</v>
      </c>
      <c r="N23" s="137" t="s">
        <v>22</v>
      </c>
      <c r="O23" s="91">
        <v>9</v>
      </c>
      <c r="P23" s="47">
        <v>106</v>
      </c>
      <c r="Q23" s="137" t="s">
        <v>34</v>
      </c>
      <c r="R23" s="91">
        <v>1758.1</v>
      </c>
      <c r="S23" s="47">
        <v>118.4</v>
      </c>
      <c r="T23" s="137" t="s">
        <v>27</v>
      </c>
      <c r="U23" s="91" t="s">
        <v>7</v>
      </c>
      <c r="V23" s="47" t="s">
        <v>7</v>
      </c>
      <c r="W23" s="137" t="s">
        <v>45</v>
      </c>
      <c r="X23" s="104">
        <v>254.529</v>
      </c>
      <c r="Y23" s="53">
        <v>197.847</v>
      </c>
      <c r="Z23" s="54">
        <f t="shared" si="0"/>
        <v>56.68199999999999</v>
      </c>
      <c r="AA23" s="55">
        <f t="shared" si="1"/>
        <v>128.64941090842922</v>
      </c>
      <c r="AB23" s="137" t="s">
        <v>38</v>
      </c>
      <c r="AC23" s="104">
        <v>323.822</v>
      </c>
      <c r="AD23" s="55">
        <v>175.5</v>
      </c>
      <c r="AE23" s="137" t="s">
        <v>44</v>
      </c>
      <c r="AF23" s="108">
        <v>3.861</v>
      </c>
      <c r="AG23" s="56">
        <v>35.4</v>
      </c>
      <c r="AH23" s="57">
        <v>0.273</v>
      </c>
      <c r="AI23" s="58">
        <v>0.364</v>
      </c>
      <c r="AJ23" s="137" t="s">
        <v>43</v>
      </c>
      <c r="AK23" s="112">
        <v>40964</v>
      </c>
      <c r="AL23" s="59">
        <v>105.6</v>
      </c>
      <c r="AM23" s="60">
        <v>0.9607843137254902</v>
      </c>
      <c r="AN23" s="58">
        <v>0.9555254070054268</v>
      </c>
      <c r="AO23" s="137" t="s">
        <v>43</v>
      </c>
      <c r="AP23" s="104">
        <v>19.5</v>
      </c>
      <c r="AQ23" s="61">
        <v>101</v>
      </c>
      <c r="AR23" s="137" t="s">
        <v>15</v>
      </c>
      <c r="AS23" s="98">
        <v>885</v>
      </c>
      <c r="AT23" s="62">
        <v>70.2</v>
      </c>
      <c r="AU23" s="122">
        <v>0.011000000000000001</v>
      </c>
      <c r="AV23" s="86">
        <v>0.016</v>
      </c>
      <c r="AW23" s="118"/>
      <c r="AX23" s="118"/>
      <c r="AY23" s="118"/>
      <c r="AZ23" s="118"/>
      <c r="BA23" s="118"/>
    </row>
    <row r="24" spans="1:53" s="7" customFormat="1" ht="13.5" customHeight="1">
      <c r="A24" s="8">
        <v>21</v>
      </c>
      <c r="B24" s="137" t="s">
        <v>66</v>
      </c>
      <c r="C24" s="89">
        <v>3320.6371</v>
      </c>
      <c r="D24" s="45">
        <v>122.9</v>
      </c>
      <c r="E24" s="137" t="s">
        <v>45</v>
      </c>
      <c r="F24" s="89">
        <v>1640.5</v>
      </c>
      <c r="G24" s="45">
        <v>102.4</v>
      </c>
      <c r="H24" s="137" t="s">
        <v>13</v>
      </c>
      <c r="I24" s="91">
        <v>256.3</v>
      </c>
      <c r="J24" s="47">
        <v>136.5</v>
      </c>
      <c r="K24" s="137" t="s">
        <v>27</v>
      </c>
      <c r="L24" s="95">
        <v>3848</v>
      </c>
      <c r="M24" s="45">
        <v>105.3</v>
      </c>
      <c r="N24" s="137" t="s">
        <v>15</v>
      </c>
      <c r="O24" s="91">
        <v>149.8</v>
      </c>
      <c r="P24" s="47">
        <v>104.6</v>
      </c>
      <c r="Q24" s="137" t="s">
        <v>23</v>
      </c>
      <c r="R24" s="91">
        <v>2397.3</v>
      </c>
      <c r="S24" s="47">
        <v>118.1</v>
      </c>
      <c r="T24" s="137" t="s">
        <v>23</v>
      </c>
      <c r="U24" s="91" t="s">
        <v>7</v>
      </c>
      <c r="V24" s="47" t="s">
        <v>7</v>
      </c>
      <c r="W24" s="137" t="s">
        <v>16</v>
      </c>
      <c r="X24" s="104">
        <v>511.827</v>
      </c>
      <c r="Y24" s="53">
        <v>404.57</v>
      </c>
      <c r="Z24" s="54">
        <f t="shared" si="0"/>
        <v>107.257</v>
      </c>
      <c r="AA24" s="55">
        <f t="shared" si="1"/>
        <v>126.51135773784512</v>
      </c>
      <c r="AB24" s="137" t="s">
        <v>9</v>
      </c>
      <c r="AC24" s="108">
        <v>1441.961</v>
      </c>
      <c r="AD24" s="55">
        <v>152.1</v>
      </c>
      <c r="AE24" s="137" t="s">
        <v>35</v>
      </c>
      <c r="AF24" s="104">
        <v>38.257</v>
      </c>
      <c r="AG24" s="56">
        <v>40.9</v>
      </c>
      <c r="AH24" s="57">
        <v>0.36</v>
      </c>
      <c r="AI24" s="58">
        <v>0.25</v>
      </c>
      <c r="AJ24" s="137" t="s">
        <v>28</v>
      </c>
      <c r="AK24" s="112">
        <v>32138</v>
      </c>
      <c r="AL24" s="59">
        <v>105.4</v>
      </c>
      <c r="AM24" s="60">
        <v>0.7537761516089689</v>
      </c>
      <c r="AN24" s="58">
        <v>0.7486433152442032</v>
      </c>
      <c r="AO24" s="137" t="s">
        <v>13</v>
      </c>
      <c r="AP24" s="104">
        <v>28.1</v>
      </c>
      <c r="AQ24" s="61">
        <v>100.8</v>
      </c>
      <c r="AR24" s="137" t="s">
        <v>16</v>
      </c>
      <c r="AS24" s="98">
        <v>1055</v>
      </c>
      <c r="AT24" s="62">
        <v>71.4</v>
      </c>
      <c r="AU24" s="122">
        <v>0.015</v>
      </c>
      <c r="AV24" s="86">
        <v>0.021</v>
      </c>
      <c r="AW24" s="118"/>
      <c r="AX24" s="118"/>
      <c r="AY24" s="118"/>
      <c r="AZ24" s="118"/>
      <c r="BA24" s="118"/>
    </row>
    <row r="25" spans="1:53" s="7" customFormat="1" ht="13.5" customHeight="1">
      <c r="A25" s="8">
        <v>22</v>
      </c>
      <c r="B25" s="137" t="s">
        <v>31</v>
      </c>
      <c r="C25" s="89">
        <v>7942.977</v>
      </c>
      <c r="D25" s="45">
        <v>121.4</v>
      </c>
      <c r="E25" s="137" t="s">
        <v>29</v>
      </c>
      <c r="F25" s="89">
        <v>2523</v>
      </c>
      <c r="G25" s="45">
        <v>100.7</v>
      </c>
      <c r="H25" s="137" t="s">
        <v>38</v>
      </c>
      <c r="I25" s="91">
        <v>12.8</v>
      </c>
      <c r="J25" s="47">
        <v>133.8</v>
      </c>
      <c r="K25" s="137" t="s">
        <v>15</v>
      </c>
      <c r="L25" s="95">
        <v>34650</v>
      </c>
      <c r="M25" s="45">
        <v>103.8</v>
      </c>
      <c r="N25" s="141" t="s">
        <v>4</v>
      </c>
      <c r="O25" s="130">
        <v>194039</v>
      </c>
      <c r="P25" s="131">
        <v>104.4</v>
      </c>
      <c r="Q25" s="137" t="s">
        <v>19</v>
      </c>
      <c r="R25" s="91">
        <v>2882.1</v>
      </c>
      <c r="S25" s="47">
        <v>117.4</v>
      </c>
      <c r="T25" s="137" t="s">
        <v>28</v>
      </c>
      <c r="U25" s="91" t="s">
        <v>7</v>
      </c>
      <c r="V25" s="47" t="s">
        <v>7</v>
      </c>
      <c r="W25" s="137" t="s">
        <v>17</v>
      </c>
      <c r="X25" s="104">
        <v>230.374</v>
      </c>
      <c r="Y25" s="53">
        <v>190.136</v>
      </c>
      <c r="Z25" s="54">
        <f t="shared" si="0"/>
        <v>40.238</v>
      </c>
      <c r="AA25" s="55">
        <f t="shared" si="1"/>
        <v>121.16274666554467</v>
      </c>
      <c r="AB25" s="137" t="s">
        <v>22</v>
      </c>
      <c r="AC25" s="104">
        <v>29.697</v>
      </c>
      <c r="AD25" s="55">
        <v>148.6</v>
      </c>
      <c r="AE25" s="137" t="s">
        <v>19</v>
      </c>
      <c r="AF25" s="104">
        <v>16.961</v>
      </c>
      <c r="AG25" s="56">
        <v>43.4</v>
      </c>
      <c r="AH25" s="57">
        <v>0.175</v>
      </c>
      <c r="AI25" s="58">
        <v>0.18600000000000003</v>
      </c>
      <c r="AJ25" s="137" t="s">
        <v>25</v>
      </c>
      <c r="AK25" s="112">
        <v>33488</v>
      </c>
      <c r="AL25" s="59">
        <v>105.4</v>
      </c>
      <c r="AM25" s="60">
        <v>0.7854395346655408</v>
      </c>
      <c r="AN25" s="58">
        <v>0.7849284657128762</v>
      </c>
      <c r="AO25" s="137" t="s">
        <v>11</v>
      </c>
      <c r="AP25" s="104">
        <v>69.7</v>
      </c>
      <c r="AQ25" s="61">
        <v>100.5</v>
      </c>
      <c r="AR25" s="137" t="s">
        <v>41</v>
      </c>
      <c r="AS25" s="98">
        <v>301</v>
      </c>
      <c r="AT25" s="62">
        <v>71.8</v>
      </c>
      <c r="AU25" s="122">
        <v>0.012</v>
      </c>
      <c r="AV25" s="86">
        <v>0.017</v>
      </c>
      <c r="AW25" s="118"/>
      <c r="AX25" s="118"/>
      <c r="AY25" s="118"/>
      <c r="AZ25" s="118"/>
      <c r="BA25" s="118"/>
    </row>
    <row r="26" spans="1:53" s="7" customFormat="1" ht="13.5" customHeight="1">
      <c r="A26" s="8">
        <v>23</v>
      </c>
      <c r="B26" s="137" t="s">
        <v>25</v>
      </c>
      <c r="C26" s="89">
        <v>1921.2983000000002</v>
      </c>
      <c r="D26" s="45">
        <v>120</v>
      </c>
      <c r="E26" s="137" t="s">
        <v>20</v>
      </c>
      <c r="F26" s="89">
        <v>1250.8</v>
      </c>
      <c r="G26" s="45">
        <v>100.5</v>
      </c>
      <c r="H26" s="137" t="s">
        <v>34</v>
      </c>
      <c r="I26" s="91">
        <v>13.4</v>
      </c>
      <c r="J26" s="47">
        <v>118.2</v>
      </c>
      <c r="K26" s="137" t="s">
        <v>38</v>
      </c>
      <c r="L26" s="95">
        <v>2027</v>
      </c>
      <c r="M26" s="45">
        <v>99.9</v>
      </c>
      <c r="N26" s="137" t="s">
        <v>10</v>
      </c>
      <c r="O26" s="91">
        <v>15581</v>
      </c>
      <c r="P26" s="47">
        <v>102</v>
      </c>
      <c r="Q26" s="137" t="s">
        <v>27</v>
      </c>
      <c r="R26" s="91">
        <v>488</v>
      </c>
      <c r="S26" s="47">
        <v>116.8</v>
      </c>
      <c r="T26" s="137" t="s">
        <v>29</v>
      </c>
      <c r="U26" s="91" t="s">
        <v>7</v>
      </c>
      <c r="V26" s="47" t="s">
        <v>7</v>
      </c>
      <c r="W26" s="137" t="s">
        <v>32</v>
      </c>
      <c r="X26" s="104">
        <v>147.329</v>
      </c>
      <c r="Y26" s="53">
        <v>122.591</v>
      </c>
      <c r="Z26" s="54">
        <f t="shared" si="0"/>
        <v>24.738000000000014</v>
      </c>
      <c r="AA26" s="55">
        <f t="shared" si="1"/>
        <v>120.17929538057443</v>
      </c>
      <c r="AB26" s="137" t="s">
        <v>37</v>
      </c>
      <c r="AC26" s="104">
        <v>1156.239</v>
      </c>
      <c r="AD26" s="55">
        <v>146.4</v>
      </c>
      <c r="AE26" s="137" t="s">
        <v>14</v>
      </c>
      <c r="AF26" s="104">
        <v>67.405</v>
      </c>
      <c r="AG26" s="56">
        <v>45.9</v>
      </c>
      <c r="AH26" s="57">
        <v>0.233</v>
      </c>
      <c r="AI26" s="58">
        <v>0.3</v>
      </c>
      <c r="AJ26" s="137" t="s">
        <v>32</v>
      </c>
      <c r="AK26" s="112">
        <v>29664</v>
      </c>
      <c r="AL26" s="59">
        <v>105.2</v>
      </c>
      <c r="AM26" s="63">
        <v>0.6957500703630735</v>
      </c>
      <c r="AN26" s="121">
        <v>0.6942772570300937</v>
      </c>
      <c r="AO26" s="137" t="s">
        <v>31</v>
      </c>
      <c r="AP26" s="104">
        <v>13.5</v>
      </c>
      <c r="AQ26" s="61">
        <v>100.4</v>
      </c>
      <c r="AR26" s="137" t="s">
        <v>26</v>
      </c>
      <c r="AS26" s="98">
        <v>767</v>
      </c>
      <c r="AT26" s="62">
        <v>75.2</v>
      </c>
      <c r="AU26" s="122">
        <v>0.012</v>
      </c>
      <c r="AV26" s="86">
        <v>0.016</v>
      </c>
      <c r="AW26" s="118"/>
      <c r="AX26" s="118"/>
      <c r="AY26" s="118"/>
      <c r="AZ26" s="118"/>
      <c r="BA26" s="118"/>
    </row>
    <row r="27" spans="1:53" s="7" customFormat="1" ht="13.5" customHeight="1">
      <c r="A27" s="8">
        <v>24</v>
      </c>
      <c r="B27" s="137" t="s">
        <v>22</v>
      </c>
      <c r="C27" s="89">
        <v>794.7398000000001</v>
      </c>
      <c r="D27" s="45">
        <v>117.5</v>
      </c>
      <c r="E27" s="137" t="s">
        <v>42</v>
      </c>
      <c r="F27" s="89">
        <v>110.4</v>
      </c>
      <c r="G27" s="45">
        <v>99.2</v>
      </c>
      <c r="H27" s="137" t="s">
        <v>37</v>
      </c>
      <c r="I27" s="91">
        <v>21.8</v>
      </c>
      <c r="J27" s="47">
        <v>116.6</v>
      </c>
      <c r="K27" s="137" t="s">
        <v>40</v>
      </c>
      <c r="L27" s="95">
        <v>3132</v>
      </c>
      <c r="M27" s="45">
        <v>99.7</v>
      </c>
      <c r="N27" s="137" t="s">
        <v>24</v>
      </c>
      <c r="O27" s="91">
        <v>133.8</v>
      </c>
      <c r="P27" s="47">
        <v>100.5</v>
      </c>
      <c r="Q27" s="137" t="s">
        <v>17</v>
      </c>
      <c r="R27" s="91">
        <v>2579.9</v>
      </c>
      <c r="S27" s="47">
        <v>115.6</v>
      </c>
      <c r="T27" s="137" t="s">
        <v>14</v>
      </c>
      <c r="U27" s="91" t="s">
        <v>7</v>
      </c>
      <c r="V27" s="47" t="s">
        <v>7</v>
      </c>
      <c r="W27" s="137" t="s">
        <v>6</v>
      </c>
      <c r="X27" s="104">
        <v>547.287</v>
      </c>
      <c r="Y27" s="53">
        <v>469.734</v>
      </c>
      <c r="Z27" s="54">
        <f t="shared" si="0"/>
        <v>77.55300000000005</v>
      </c>
      <c r="AA27" s="55">
        <f t="shared" si="1"/>
        <v>116.50998224527073</v>
      </c>
      <c r="AB27" s="137" t="s">
        <v>14</v>
      </c>
      <c r="AC27" s="104">
        <v>497.145</v>
      </c>
      <c r="AD27" s="55">
        <v>136.7</v>
      </c>
      <c r="AE27" s="137" t="s">
        <v>65</v>
      </c>
      <c r="AF27" s="104">
        <v>9.392</v>
      </c>
      <c r="AG27" s="56">
        <v>46.9</v>
      </c>
      <c r="AH27" s="57">
        <v>0.5</v>
      </c>
      <c r="AI27" s="58">
        <v>0.385</v>
      </c>
      <c r="AJ27" s="137" t="s">
        <v>29</v>
      </c>
      <c r="AK27" s="112">
        <v>38066</v>
      </c>
      <c r="AL27" s="59">
        <v>105.1</v>
      </c>
      <c r="AM27" s="60">
        <v>0.8928135847640492</v>
      </c>
      <c r="AN27" s="58">
        <v>0.8927232363098174</v>
      </c>
      <c r="AO27" s="137" t="s">
        <v>36</v>
      </c>
      <c r="AP27" s="104">
        <v>9.2</v>
      </c>
      <c r="AQ27" s="61">
        <v>100.4</v>
      </c>
      <c r="AR27" s="137" t="s">
        <v>28</v>
      </c>
      <c r="AS27" s="98">
        <v>286</v>
      </c>
      <c r="AT27" s="62">
        <v>75.7</v>
      </c>
      <c r="AU27" s="122">
        <v>0.011000000000000001</v>
      </c>
      <c r="AV27" s="86">
        <v>0.015</v>
      </c>
      <c r="AW27" s="118"/>
      <c r="AX27" s="118"/>
      <c r="AY27" s="118"/>
      <c r="AZ27" s="118"/>
      <c r="BA27" s="118"/>
    </row>
    <row r="28" spans="1:53" s="7" customFormat="1" ht="13.5" customHeight="1">
      <c r="A28" s="8">
        <v>25</v>
      </c>
      <c r="B28" s="137" t="s">
        <v>11</v>
      </c>
      <c r="C28" s="89">
        <v>14822.240199999998</v>
      </c>
      <c r="D28" s="45">
        <v>115.8</v>
      </c>
      <c r="E28" s="137" t="s">
        <v>37</v>
      </c>
      <c r="F28" s="89">
        <v>3296.3</v>
      </c>
      <c r="G28" s="45">
        <v>96.3</v>
      </c>
      <c r="H28" s="137" t="s">
        <v>21</v>
      </c>
      <c r="I28" s="91">
        <v>36.3</v>
      </c>
      <c r="J28" s="47">
        <v>108.4</v>
      </c>
      <c r="K28" s="141" t="s">
        <v>4</v>
      </c>
      <c r="L28" s="132">
        <v>1179665</v>
      </c>
      <c r="M28" s="126">
        <v>94.3</v>
      </c>
      <c r="N28" s="137" t="s">
        <v>39</v>
      </c>
      <c r="O28" s="91">
        <v>147.3</v>
      </c>
      <c r="P28" s="47">
        <v>100.3</v>
      </c>
      <c r="Q28" s="137" t="s">
        <v>64</v>
      </c>
      <c r="R28" s="91">
        <v>596.8</v>
      </c>
      <c r="S28" s="47">
        <v>115</v>
      </c>
      <c r="T28" s="137" t="s">
        <v>15</v>
      </c>
      <c r="U28" s="91" t="s">
        <v>7</v>
      </c>
      <c r="V28" s="47" t="s">
        <v>7</v>
      </c>
      <c r="W28" s="137" t="s">
        <v>28</v>
      </c>
      <c r="X28" s="104">
        <v>215.434</v>
      </c>
      <c r="Y28" s="53">
        <v>192.329</v>
      </c>
      <c r="Z28" s="54">
        <f t="shared" si="0"/>
        <v>23.10499999999999</v>
      </c>
      <c r="AA28" s="55">
        <f t="shared" si="1"/>
        <v>112.01326892980256</v>
      </c>
      <c r="AB28" s="141" t="s">
        <v>4</v>
      </c>
      <c r="AC28" s="145">
        <v>116361.281</v>
      </c>
      <c r="AD28" s="135">
        <v>135.3</v>
      </c>
      <c r="AE28" s="137" t="s">
        <v>28</v>
      </c>
      <c r="AF28" s="110">
        <v>0.068</v>
      </c>
      <c r="AG28" s="56">
        <v>48.9</v>
      </c>
      <c r="AH28" s="57">
        <v>0.071</v>
      </c>
      <c r="AI28" s="58">
        <v>0.125</v>
      </c>
      <c r="AJ28" s="137" t="s">
        <v>13</v>
      </c>
      <c r="AK28" s="112">
        <v>39535</v>
      </c>
      <c r="AL28" s="59">
        <v>105.1</v>
      </c>
      <c r="AM28" s="60">
        <v>0.9272680364011633</v>
      </c>
      <c r="AN28" s="58">
        <v>0.9286137148495314</v>
      </c>
      <c r="AO28" s="137" t="s">
        <v>30</v>
      </c>
      <c r="AP28" s="104">
        <v>4.4</v>
      </c>
      <c r="AQ28" s="61">
        <v>100.2</v>
      </c>
      <c r="AR28" s="137" t="s">
        <v>42</v>
      </c>
      <c r="AS28" s="98">
        <v>480</v>
      </c>
      <c r="AT28" s="62">
        <v>75.9</v>
      </c>
      <c r="AU28" s="122">
        <v>0.006999999999999999</v>
      </c>
      <c r="AV28" s="86">
        <v>0.01</v>
      </c>
      <c r="AW28" s="118"/>
      <c r="AX28" s="118"/>
      <c r="AY28" s="118"/>
      <c r="AZ28" s="118"/>
      <c r="BA28" s="118"/>
    </row>
    <row r="29" spans="1:53" s="7" customFormat="1" ht="13.5" customHeight="1">
      <c r="A29" s="8">
        <v>26</v>
      </c>
      <c r="B29" s="137" t="s">
        <v>12</v>
      </c>
      <c r="C29" s="89">
        <v>7755.8398</v>
      </c>
      <c r="D29" s="45">
        <v>115.6</v>
      </c>
      <c r="E29" s="137" t="s">
        <v>28</v>
      </c>
      <c r="F29" s="89">
        <v>1238.5</v>
      </c>
      <c r="G29" s="45">
        <v>95</v>
      </c>
      <c r="H29" s="137" t="s">
        <v>43</v>
      </c>
      <c r="I29" s="91">
        <v>123.3</v>
      </c>
      <c r="J29" s="47">
        <v>107</v>
      </c>
      <c r="K29" s="137" t="s">
        <v>21</v>
      </c>
      <c r="L29" s="95">
        <v>10915</v>
      </c>
      <c r="M29" s="45">
        <v>94</v>
      </c>
      <c r="N29" s="137" t="s">
        <v>43</v>
      </c>
      <c r="O29" s="91">
        <v>123.6</v>
      </c>
      <c r="P29" s="47">
        <v>99.8</v>
      </c>
      <c r="Q29" s="137" t="s">
        <v>31</v>
      </c>
      <c r="R29" s="91">
        <v>2389</v>
      </c>
      <c r="S29" s="47">
        <v>114.9</v>
      </c>
      <c r="T29" s="137" t="s">
        <v>17</v>
      </c>
      <c r="U29" s="91" t="s">
        <v>7</v>
      </c>
      <c r="V29" s="47" t="s">
        <v>7</v>
      </c>
      <c r="W29" s="137" t="s">
        <v>25</v>
      </c>
      <c r="X29" s="104">
        <v>433.753</v>
      </c>
      <c r="Y29" s="53">
        <v>392.777</v>
      </c>
      <c r="Z29" s="54">
        <f t="shared" si="0"/>
        <v>40.976</v>
      </c>
      <c r="AA29" s="55">
        <f t="shared" si="1"/>
        <v>110.43238275153587</v>
      </c>
      <c r="AB29" s="137" t="s">
        <v>10</v>
      </c>
      <c r="AC29" s="104">
        <v>39079.4</v>
      </c>
      <c r="AD29" s="55">
        <v>130.5</v>
      </c>
      <c r="AE29" s="176" t="s">
        <v>18</v>
      </c>
      <c r="AF29" s="180">
        <v>89.305</v>
      </c>
      <c r="AG29" s="167">
        <v>49.1</v>
      </c>
      <c r="AH29" s="168">
        <v>0.282</v>
      </c>
      <c r="AI29" s="169">
        <v>0.225</v>
      </c>
      <c r="AJ29" s="137" t="s">
        <v>17</v>
      </c>
      <c r="AK29" s="112">
        <v>33962</v>
      </c>
      <c r="AL29" s="59">
        <v>104.9</v>
      </c>
      <c r="AM29" s="60">
        <v>0.7965569002720706</v>
      </c>
      <c r="AN29" s="58">
        <v>0.8015293537247163</v>
      </c>
      <c r="AO29" s="137" t="s">
        <v>6</v>
      </c>
      <c r="AP29" s="104">
        <v>31</v>
      </c>
      <c r="AQ29" s="61">
        <v>100.1</v>
      </c>
      <c r="AR29" s="137" t="s">
        <v>30</v>
      </c>
      <c r="AS29" s="98">
        <v>275</v>
      </c>
      <c r="AT29" s="62">
        <v>79.7</v>
      </c>
      <c r="AU29" s="122">
        <v>0.01</v>
      </c>
      <c r="AV29" s="86">
        <v>0.013000000000000001</v>
      </c>
      <c r="AW29" s="118"/>
      <c r="AX29" s="118"/>
      <c r="AY29" s="118"/>
      <c r="AZ29" s="118"/>
      <c r="BA29" s="118"/>
    </row>
    <row r="30" spans="1:53" s="7" customFormat="1" ht="13.5" customHeight="1">
      <c r="A30" s="8">
        <v>27</v>
      </c>
      <c r="B30" s="137" t="s">
        <v>5</v>
      </c>
      <c r="C30" s="89">
        <v>706.4294</v>
      </c>
      <c r="D30" s="45">
        <v>114.6</v>
      </c>
      <c r="E30" s="141" t="s">
        <v>4</v>
      </c>
      <c r="F30" s="125">
        <v>49164.2</v>
      </c>
      <c r="G30" s="126">
        <v>94.9</v>
      </c>
      <c r="H30" s="176" t="s">
        <v>18</v>
      </c>
      <c r="I30" s="178">
        <v>22.4</v>
      </c>
      <c r="J30" s="164">
        <v>104.2</v>
      </c>
      <c r="K30" s="137" t="s">
        <v>44</v>
      </c>
      <c r="L30" s="95">
        <v>3818</v>
      </c>
      <c r="M30" s="45">
        <v>93.8</v>
      </c>
      <c r="N30" s="137" t="s">
        <v>25</v>
      </c>
      <c r="O30" s="91">
        <v>81.5</v>
      </c>
      <c r="P30" s="47">
        <v>98.7</v>
      </c>
      <c r="Q30" s="137" t="s">
        <v>39</v>
      </c>
      <c r="R30" s="91">
        <v>1386.2</v>
      </c>
      <c r="S30" s="47">
        <v>114.1</v>
      </c>
      <c r="T30" s="137" t="s">
        <v>30</v>
      </c>
      <c r="U30" s="91" t="s">
        <v>7</v>
      </c>
      <c r="V30" s="47" t="s">
        <v>7</v>
      </c>
      <c r="W30" s="137" t="s">
        <v>20</v>
      </c>
      <c r="X30" s="104">
        <v>287.665</v>
      </c>
      <c r="Y30" s="53">
        <v>334.295</v>
      </c>
      <c r="Z30" s="54">
        <f t="shared" si="0"/>
        <v>-46.629999999999995</v>
      </c>
      <c r="AA30" s="55">
        <f t="shared" si="1"/>
        <v>86.05124216635008</v>
      </c>
      <c r="AB30" s="137" t="s">
        <v>11</v>
      </c>
      <c r="AC30" s="104">
        <v>37494.679</v>
      </c>
      <c r="AD30" s="55">
        <v>129.9</v>
      </c>
      <c r="AE30" s="137" t="s">
        <v>29</v>
      </c>
      <c r="AF30" s="104">
        <v>294.497</v>
      </c>
      <c r="AG30" s="56">
        <v>53.2</v>
      </c>
      <c r="AH30" s="57">
        <v>0.563</v>
      </c>
      <c r="AI30" s="58">
        <v>0.5329999999999999</v>
      </c>
      <c r="AJ30" s="242" t="s">
        <v>34</v>
      </c>
      <c r="AK30" s="243">
        <v>32673</v>
      </c>
      <c r="AL30" s="244">
        <v>104.9</v>
      </c>
      <c r="AM30" s="245">
        <v>0.7663242330424993</v>
      </c>
      <c r="AN30" s="246">
        <v>0.7711149481993094</v>
      </c>
      <c r="AO30" s="137" t="s">
        <v>34</v>
      </c>
      <c r="AP30" s="104">
        <v>10.8</v>
      </c>
      <c r="AQ30" s="61">
        <v>99.9</v>
      </c>
      <c r="AR30" s="137" t="s">
        <v>20</v>
      </c>
      <c r="AS30" s="98">
        <v>683</v>
      </c>
      <c r="AT30" s="62">
        <v>79.9</v>
      </c>
      <c r="AU30" s="122">
        <v>0.012</v>
      </c>
      <c r="AV30" s="86">
        <v>0.015</v>
      </c>
      <c r="AW30" s="118"/>
      <c r="AX30" s="118"/>
      <c r="AY30" s="118"/>
      <c r="AZ30" s="118"/>
      <c r="BA30" s="118"/>
    </row>
    <row r="31" spans="1:53" s="7" customFormat="1" ht="13.5" customHeight="1">
      <c r="A31" s="8">
        <v>28</v>
      </c>
      <c r="B31" s="137" t="s">
        <v>34</v>
      </c>
      <c r="C31" s="89">
        <v>1936.6323</v>
      </c>
      <c r="D31" s="45">
        <v>114.1</v>
      </c>
      <c r="E31" s="137" t="s">
        <v>43</v>
      </c>
      <c r="F31" s="89">
        <v>1074.3</v>
      </c>
      <c r="G31" s="45">
        <v>93.2</v>
      </c>
      <c r="H31" s="137" t="s">
        <v>17</v>
      </c>
      <c r="I31" s="91">
        <v>7</v>
      </c>
      <c r="J31" s="47">
        <v>97.5</v>
      </c>
      <c r="K31" s="137" t="s">
        <v>24</v>
      </c>
      <c r="L31" s="95">
        <v>19837</v>
      </c>
      <c r="M31" s="45">
        <v>91.9</v>
      </c>
      <c r="N31" s="137" t="s">
        <v>21</v>
      </c>
      <c r="O31" s="91">
        <v>257.7</v>
      </c>
      <c r="P31" s="47">
        <v>98.5</v>
      </c>
      <c r="Q31" s="137" t="s">
        <v>6</v>
      </c>
      <c r="R31" s="91">
        <v>5530.1</v>
      </c>
      <c r="S31" s="47">
        <v>113.8</v>
      </c>
      <c r="T31" s="176" t="s">
        <v>18</v>
      </c>
      <c r="U31" s="178" t="s">
        <v>7</v>
      </c>
      <c r="V31" s="164" t="s">
        <v>7</v>
      </c>
      <c r="W31" s="137" t="s">
        <v>13</v>
      </c>
      <c r="X31" s="104">
        <v>5199.686</v>
      </c>
      <c r="Y31" s="53">
        <v>7634.858</v>
      </c>
      <c r="Z31" s="54">
        <f t="shared" si="0"/>
        <v>-2435.1720000000005</v>
      </c>
      <c r="AA31" s="55">
        <f t="shared" si="1"/>
        <v>68.10455413840047</v>
      </c>
      <c r="AB31" s="137" t="s">
        <v>45</v>
      </c>
      <c r="AC31" s="104">
        <v>256.29</v>
      </c>
      <c r="AD31" s="55">
        <v>129.5</v>
      </c>
      <c r="AE31" s="137" t="s">
        <v>16</v>
      </c>
      <c r="AF31" s="104">
        <v>26.046</v>
      </c>
      <c r="AG31" s="56">
        <v>55.9</v>
      </c>
      <c r="AH31" s="57">
        <v>0.316</v>
      </c>
      <c r="AI31" s="58">
        <v>0.381</v>
      </c>
      <c r="AJ31" s="137" t="s">
        <v>8</v>
      </c>
      <c r="AK31" s="112">
        <v>38941</v>
      </c>
      <c r="AL31" s="59">
        <v>104.7</v>
      </c>
      <c r="AM31" s="60">
        <v>0.9133361478562717</v>
      </c>
      <c r="AN31" s="58">
        <v>0.9105081401085348</v>
      </c>
      <c r="AO31" s="137" t="s">
        <v>38</v>
      </c>
      <c r="AP31" s="104">
        <v>6.4</v>
      </c>
      <c r="AQ31" s="61">
        <v>99.5</v>
      </c>
      <c r="AR31" s="137" t="s">
        <v>64</v>
      </c>
      <c r="AS31" s="98">
        <v>452</v>
      </c>
      <c r="AT31" s="62">
        <v>80.7</v>
      </c>
      <c r="AU31" s="122">
        <v>0.021</v>
      </c>
      <c r="AV31" s="86">
        <v>0.026000000000000002</v>
      </c>
      <c r="AW31" s="118"/>
      <c r="AX31" s="118"/>
      <c r="AY31" s="118"/>
      <c r="AZ31" s="118"/>
      <c r="BA31" s="118"/>
    </row>
    <row r="32" spans="1:53" s="7" customFormat="1" ht="13.5" customHeight="1">
      <c r="A32" s="8">
        <v>29</v>
      </c>
      <c r="B32" s="137" t="s">
        <v>36</v>
      </c>
      <c r="C32" s="89">
        <v>2518.4731</v>
      </c>
      <c r="D32" s="45">
        <v>114</v>
      </c>
      <c r="E32" s="137" t="s">
        <v>31</v>
      </c>
      <c r="F32" s="89">
        <v>2174.5</v>
      </c>
      <c r="G32" s="45">
        <v>92</v>
      </c>
      <c r="H32" s="137" t="s">
        <v>10</v>
      </c>
      <c r="I32" s="91">
        <v>8184.3</v>
      </c>
      <c r="J32" s="47">
        <v>95.2</v>
      </c>
      <c r="K32" s="137" t="s">
        <v>45</v>
      </c>
      <c r="L32" s="95">
        <v>2956</v>
      </c>
      <c r="M32" s="76">
        <v>91.9</v>
      </c>
      <c r="N32" s="137" t="s">
        <v>13</v>
      </c>
      <c r="O32" s="91">
        <v>10569</v>
      </c>
      <c r="P32" s="47">
        <v>98.1</v>
      </c>
      <c r="Q32" s="137" t="s">
        <v>43</v>
      </c>
      <c r="R32" s="91">
        <v>2745</v>
      </c>
      <c r="S32" s="47">
        <v>113.3</v>
      </c>
      <c r="T32" s="137" t="s">
        <v>31</v>
      </c>
      <c r="U32" s="91" t="s">
        <v>7</v>
      </c>
      <c r="V32" s="47" t="s">
        <v>7</v>
      </c>
      <c r="W32" s="137" t="s">
        <v>40</v>
      </c>
      <c r="X32" s="104">
        <v>152.399</v>
      </c>
      <c r="Y32" s="53">
        <v>226.004</v>
      </c>
      <c r="Z32" s="54">
        <f t="shared" si="0"/>
        <v>-73.60499999999999</v>
      </c>
      <c r="AA32" s="55">
        <f t="shared" si="1"/>
        <v>67.43199235411763</v>
      </c>
      <c r="AB32" s="137" t="s">
        <v>32</v>
      </c>
      <c r="AC32" s="104">
        <v>149.676</v>
      </c>
      <c r="AD32" s="55">
        <v>121</v>
      </c>
      <c r="AE32" s="137" t="s">
        <v>15</v>
      </c>
      <c r="AF32" s="104">
        <v>47.542</v>
      </c>
      <c r="AG32" s="56">
        <v>57.1</v>
      </c>
      <c r="AH32" s="57">
        <v>0.212</v>
      </c>
      <c r="AI32" s="58">
        <v>0.24100000000000002</v>
      </c>
      <c r="AJ32" s="137" t="s">
        <v>63</v>
      </c>
      <c r="AK32" s="112">
        <v>30864</v>
      </c>
      <c r="AL32" s="59">
        <v>104.6</v>
      </c>
      <c r="AM32" s="60">
        <v>0.723895299746693</v>
      </c>
      <c r="AN32" s="42">
        <v>0.7261963492846571</v>
      </c>
      <c r="AO32" s="137" t="s">
        <v>65</v>
      </c>
      <c r="AP32" s="104">
        <v>6</v>
      </c>
      <c r="AQ32" s="61">
        <v>99.5</v>
      </c>
      <c r="AR32" s="137" t="s">
        <v>14</v>
      </c>
      <c r="AS32" s="98">
        <v>764</v>
      </c>
      <c r="AT32" s="62">
        <v>80.8</v>
      </c>
      <c r="AU32" s="122">
        <v>0.015</v>
      </c>
      <c r="AV32" s="86">
        <v>0.019</v>
      </c>
      <c r="AW32" s="118"/>
      <c r="AX32" s="118"/>
      <c r="AY32" s="118"/>
      <c r="AZ32" s="118"/>
      <c r="BA32" s="118"/>
    </row>
    <row r="33" spans="1:53" s="7" customFormat="1" ht="13.5" customHeight="1">
      <c r="A33" s="8">
        <v>30</v>
      </c>
      <c r="B33" s="137" t="s">
        <v>13</v>
      </c>
      <c r="C33" s="89">
        <v>7142.540400000001</v>
      </c>
      <c r="D33" s="45">
        <v>107.8</v>
      </c>
      <c r="E33" s="137" t="s">
        <v>25</v>
      </c>
      <c r="F33" s="89">
        <v>419.6</v>
      </c>
      <c r="G33" s="45">
        <v>84.2</v>
      </c>
      <c r="H33" s="137" t="s">
        <v>12</v>
      </c>
      <c r="I33" s="91">
        <v>1229.3</v>
      </c>
      <c r="J33" s="47">
        <v>92.7</v>
      </c>
      <c r="K33" s="137" t="s">
        <v>30</v>
      </c>
      <c r="L33" s="95">
        <v>4059</v>
      </c>
      <c r="M33" s="45">
        <v>90.3</v>
      </c>
      <c r="N33" s="137" t="s">
        <v>11</v>
      </c>
      <c r="O33" s="91">
        <v>89687.3</v>
      </c>
      <c r="P33" s="47">
        <v>97.5</v>
      </c>
      <c r="Q33" s="137" t="s">
        <v>42</v>
      </c>
      <c r="R33" s="91">
        <v>3180.8</v>
      </c>
      <c r="S33" s="47">
        <v>112.7</v>
      </c>
      <c r="T33" s="137" t="s">
        <v>63</v>
      </c>
      <c r="U33" s="91" t="s">
        <v>7</v>
      </c>
      <c r="V33" s="47" t="s">
        <v>7</v>
      </c>
      <c r="W33" s="137" t="s">
        <v>19</v>
      </c>
      <c r="X33" s="104">
        <v>1055.355</v>
      </c>
      <c r="Y33" s="53">
        <v>1565.751</v>
      </c>
      <c r="Z33" s="54">
        <f t="shared" si="0"/>
        <v>-510.39599999999996</v>
      </c>
      <c r="AA33" s="55">
        <f t="shared" si="1"/>
        <v>67.40247970462737</v>
      </c>
      <c r="AB33" s="137" t="s">
        <v>16</v>
      </c>
      <c r="AC33" s="104">
        <v>537.873</v>
      </c>
      <c r="AD33" s="55">
        <v>119.2</v>
      </c>
      <c r="AE33" s="137" t="s">
        <v>25</v>
      </c>
      <c r="AF33" s="104">
        <v>12.498</v>
      </c>
      <c r="AG33" s="56">
        <v>57.6</v>
      </c>
      <c r="AH33" s="57">
        <v>0.33299999999999996</v>
      </c>
      <c r="AI33" s="58">
        <v>0.267</v>
      </c>
      <c r="AJ33" s="137" t="s">
        <v>35</v>
      </c>
      <c r="AK33" s="112">
        <v>30431</v>
      </c>
      <c r="AL33" s="59">
        <v>104.5</v>
      </c>
      <c r="AM33" s="60">
        <v>0.7137395628107702</v>
      </c>
      <c r="AN33" s="58">
        <v>0.7224716329551061</v>
      </c>
      <c r="AO33" s="137" t="s">
        <v>33</v>
      </c>
      <c r="AP33" s="104">
        <v>10.9</v>
      </c>
      <c r="AQ33" s="61">
        <v>99.1</v>
      </c>
      <c r="AR33" s="137" t="s">
        <v>22</v>
      </c>
      <c r="AS33" s="98">
        <v>830</v>
      </c>
      <c r="AT33" s="62">
        <v>82.3</v>
      </c>
      <c r="AU33" s="122">
        <v>0.016</v>
      </c>
      <c r="AV33" s="86">
        <v>0.02</v>
      </c>
      <c r="AW33" s="118"/>
      <c r="AX33" s="118"/>
      <c r="AY33" s="118"/>
      <c r="AZ33" s="118"/>
      <c r="BA33" s="118"/>
    </row>
    <row r="34" spans="1:53" s="7" customFormat="1" ht="13.5" customHeight="1">
      <c r="A34" s="8">
        <v>31</v>
      </c>
      <c r="B34" s="137" t="s">
        <v>43</v>
      </c>
      <c r="C34" s="89">
        <v>16143.752</v>
      </c>
      <c r="D34" s="45">
        <v>104.2</v>
      </c>
      <c r="E34" s="137" t="s">
        <v>24</v>
      </c>
      <c r="F34" s="89">
        <v>198.1</v>
      </c>
      <c r="G34" s="45">
        <v>83.1</v>
      </c>
      <c r="H34" s="137" t="s">
        <v>32</v>
      </c>
      <c r="I34" s="91">
        <v>1.7</v>
      </c>
      <c r="J34" s="47">
        <v>92.5</v>
      </c>
      <c r="K34" s="137" t="s">
        <v>13</v>
      </c>
      <c r="L34" s="95">
        <v>12896</v>
      </c>
      <c r="M34" s="45">
        <v>90.1</v>
      </c>
      <c r="N34" s="137" t="s">
        <v>36</v>
      </c>
      <c r="O34" s="91">
        <v>74.9</v>
      </c>
      <c r="P34" s="47">
        <v>96.8</v>
      </c>
      <c r="Q34" s="137" t="s">
        <v>21</v>
      </c>
      <c r="R34" s="91">
        <v>1914</v>
      </c>
      <c r="S34" s="47">
        <v>112.6</v>
      </c>
      <c r="T34" s="137" t="s">
        <v>32</v>
      </c>
      <c r="U34" s="91" t="s">
        <v>7</v>
      </c>
      <c r="V34" s="47" t="s">
        <v>7</v>
      </c>
      <c r="W34" s="137" t="s">
        <v>43</v>
      </c>
      <c r="X34" s="104">
        <v>1007.783</v>
      </c>
      <c r="Y34" s="53">
        <v>1946.184</v>
      </c>
      <c r="Z34" s="54">
        <f t="shared" si="0"/>
        <v>-938.401</v>
      </c>
      <c r="AA34" s="55">
        <f t="shared" si="1"/>
        <v>51.78251388357935</v>
      </c>
      <c r="AB34" s="137" t="s">
        <v>6</v>
      </c>
      <c r="AC34" s="108">
        <v>630.308</v>
      </c>
      <c r="AD34" s="55">
        <v>118.5</v>
      </c>
      <c r="AE34" s="137" t="s">
        <v>40</v>
      </c>
      <c r="AF34" s="104">
        <v>3.528</v>
      </c>
      <c r="AG34" s="56">
        <v>65.8</v>
      </c>
      <c r="AH34" s="57">
        <v>0.125</v>
      </c>
      <c r="AI34" s="58">
        <v>0.33299999999999996</v>
      </c>
      <c r="AJ34" s="137" t="s">
        <v>11</v>
      </c>
      <c r="AK34" s="112">
        <v>51593</v>
      </c>
      <c r="AL34" s="59">
        <v>104.4</v>
      </c>
      <c r="AM34" s="60">
        <v>1.2100806829908997</v>
      </c>
      <c r="AN34" s="58">
        <v>1.228317710902812</v>
      </c>
      <c r="AO34" s="137" t="s">
        <v>25</v>
      </c>
      <c r="AP34" s="104">
        <v>6.4</v>
      </c>
      <c r="AQ34" s="61">
        <v>99</v>
      </c>
      <c r="AR34" s="137" t="s">
        <v>44</v>
      </c>
      <c r="AS34" s="98">
        <v>286</v>
      </c>
      <c r="AT34" s="62">
        <v>84.1</v>
      </c>
      <c r="AU34" s="122">
        <v>0.013999999999999999</v>
      </c>
      <c r="AV34" s="86">
        <v>0.017</v>
      </c>
      <c r="AW34" s="118"/>
      <c r="AX34" s="118"/>
      <c r="AY34" s="118"/>
      <c r="AZ34" s="118"/>
      <c r="BA34" s="118"/>
    </row>
    <row r="35" spans="1:53" s="7" customFormat="1" ht="12.75" customHeight="1">
      <c r="A35" s="8">
        <v>32</v>
      </c>
      <c r="B35" s="137" t="s">
        <v>9</v>
      </c>
      <c r="C35" s="89">
        <v>793.993</v>
      </c>
      <c r="D35" s="45">
        <v>103.6</v>
      </c>
      <c r="E35" s="137" t="s">
        <v>27</v>
      </c>
      <c r="F35" s="89">
        <v>1035.1</v>
      </c>
      <c r="G35" s="45">
        <v>81.6</v>
      </c>
      <c r="H35" s="141" t="s">
        <v>4</v>
      </c>
      <c r="I35" s="130">
        <v>24127.4</v>
      </c>
      <c r="J35" s="131">
        <v>84.6</v>
      </c>
      <c r="K35" s="137" t="s">
        <v>12</v>
      </c>
      <c r="L35" s="95">
        <v>95780</v>
      </c>
      <c r="M35" s="45">
        <v>84.4</v>
      </c>
      <c r="N35" s="137" t="s">
        <v>17</v>
      </c>
      <c r="O35" s="91">
        <v>799.6</v>
      </c>
      <c r="P35" s="47">
        <v>95.2</v>
      </c>
      <c r="Q35" s="137" t="s">
        <v>16</v>
      </c>
      <c r="R35" s="91">
        <v>2816.5</v>
      </c>
      <c r="S35" s="47">
        <v>112.6</v>
      </c>
      <c r="T35" s="137" t="s">
        <v>24</v>
      </c>
      <c r="U35" s="91" t="s">
        <v>7</v>
      </c>
      <c r="V35" s="47" t="s">
        <v>7</v>
      </c>
      <c r="W35" s="137" t="s">
        <v>36</v>
      </c>
      <c r="X35" s="104">
        <v>240.003</v>
      </c>
      <c r="Y35" s="53">
        <v>524.862</v>
      </c>
      <c r="Z35" s="54">
        <f t="shared" si="0"/>
        <v>-284.859</v>
      </c>
      <c r="AA35" s="55">
        <f t="shared" si="1"/>
        <v>45.72687677903906</v>
      </c>
      <c r="AB35" s="137" t="s">
        <v>17</v>
      </c>
      <c r="AC35" s="104">
        <v>275.53</v>
      </c>
      <c r="AD35" s="55">
        <v>112.4</v>
      </c>
      <c r="AE35" s="137" t="s">
        <v>13</v>
      </c>
      <c r="AF35" s="104">
        <v>242.023</v>
      </c>
      <c r="AG35" s="56">
        <v>66.6</v>
      </c>
      <c r="AH35" s="57">
        <v>0.5379999999999999</v>
      </c>
      <c r="AI35" s="58">
        <v>0.622</v>
      </c>
      <c r="AJ35" s="137" t="s">
        <v>65</v>
      </c>
      <c r="AK35" s="112">
        <v>28814</v>
      </c>
      <c r="AL35" s="59">
        <v>104.2</v>
      </c>
      <c r="AM35" s="63">
        <v>0.675813866216343</v>
      </c>
      <c r="AN35" s="64">
        <v>0.6843117908238776</v>
      </c>
      <c r="AO35" s="137" t="s">
        <v>29</v>
      </c>
      <c r="AP35" s="104">
        <v>16.9</v>
      </c>
      <c r="AQ35" s="61">
        <v>98.9</v>
      </c>
      <c r="AR35" s="137" t="s">
        <v>25</v>
      </c>
      <c r="AS35" s="98">
        <v>639</v>
      </c>
      <c r="AT35" s="62">
        <v>84.4</v>
      </c>
      <c r="AU35" s="122">
        <v>0.018000000000000002</v>
      </c>
      <c r="AV35" s="86">
        <v>0.022000000000000002</v>
      </c>
      <c r="AW35" s="118"/>
      <c r="AX35" s="118"/>
      <c r="AY35" s="118"/>
      <c r="AZ35" s="118"/>
      <c r="BA35" s="118"/>
    </row>
    <row r="36" spans="1:53" s="7" customFormat="1" ht="13.5" customHeight="1">
      <c r="A36" s="8">
        <v>33</v>
      </c>
      <c r="B36" s="137" t="s">
        <v>35</v>
      </c>
      <c r="C36" s="89">
        <v>3096.512</v>
      </c>
      <c r="D36" s="45">
        <v>103.2</v>
      </c>
      <c r="E36" s="137" t="s">
        <v>30</v>
      </c>
      <c r="F36" s="89">
        <v>1559.4</v>
      </c>
      <c r="G36" s="45">
        <v>81.1</v>
      </c>
      <c r="H36" s="137" t="s">
        <v>66</v>
      </c>
      <c r="I36" s="91">
        <v>123.7</v>
      </c>
      <c r="J36" s="47">
        <v>83.7</v>
      </c>
      <c r="K36" s="137" t="s">
        <v>26</v>
      </c>
      <c r="L36" s="95">
        <v>11602</v>
      </c>
      <c r="M36" s="45">
        <v>80.7</v>
      </c>
      <c r="N36" s="137" t="s">
        <v>8</v>
      </c>
      <c r="O36" s="91">
        <v>164</v>
      </c>
      <c r="P36" s="47">
        <v>93.5</v>
      </c>
      <c r="Q36" s="137" t="s">
        <v>35</v>
      </c>
      <c r="R36" s="91">
        <v>1530.8</v>
      </c>
      <c r="S36" s="47">
        <v>111.6</v>
      </c>
      <c r="T36" s="137" t="s">
        <v>33</v>
      </c>
      <c r="U36" s="91" t="s">
        <v>7</v>
      </c>
      <c r="V36" s="47" t="s">
        <v>7</v>
      </c>
      <c r="W36" s="137" t="s">
        <v>64</v>
      </c>
      <c r="X36" s="104">
        <v>94.046</v>
      </c>
      <c r="Y36" s="53">
        <v>308.546</v>
      </c>
      <c r="Z36" s="54">
        <f t="shared" si="0"/>
        <v>-214.5</v>
      </c>
      <c r="AA36" s="55">
        <f t="shared" si="1"/>
        <v>30.480382179642586</v>
      </c>
      <c r="AB36" s="137" t="s">
        <v>28</v>
      </c>
      <c r="AC36" s="104">
        <v>215.502</v>
      </c>
      <c r="AD36" s="55">
        <v>112</v>
      </c>
      <c r="AE36" s="137" t="s">
        <v>33</v>
      </c>
      <c r="AF36" s="104">
        <v>30.804</v>
      </c>
      <c r="AG36" s="56">
        <v>69.1</v>
      </c>
      <c r="AH36" s="57">
        <v>0.16699999999999998</v>
      </c>
      <c r="AI36" s="58">
        <v>0.16</v>
      </c>
      <c r="AJ36" s="137" t="s">
        <v>23</v>
      </c>
      <c r="AK36" s="112">
        <v>35142</v>
      </c>
      <c r="AL36" s="59">
        <v>104.1</v>
      </c>
      <c r="AM36" s="60">
        <v>0.8242330424992964</v>
      </c>
      <c r="AN36" s="58">
        <v>0.8319437592501233</v>
      </c>
      <c r="AO36" s="137" t="s">
        <v>17</v>
      </c>
      <c r="AP36" s="104">
        <v>16.9</v>
      </c>
      <c r="AQ36" s="61">
        <v>98.8</v>
      </c>
      <c r="AR36" s="137" t="s">
        <v>45</v>
      </c>
      <c r="AS36" s="98">
        <v>297</v>
      </c>
      <c r="AT36" s="62">
        <v>84.9</v>
      </c>
      <c r="AU36" s="122">
        <v>0.017</v>
      </c>
      <c r="AV36" s="86">
        <v>0.02</v>
      </c>
      <c r="AW36" s="118"/>
      <c r="AX36" s="118"/>
      <c r="AY36" s="118"/>
      <c r="AZ36" s="118"/>
      <c r="BA36" s="118"/>
    </row>
    <row r="37" spans="1:53" s="7" customFormat="1" ht="13.5" customHeight="1">
      <c r="A37" s="8">
        <v>34</v>
      </c>
      <c r="B37" s="137" t="s">
        <v>38</v>
      </c>
      <c r="C37" s="89">
        <v>27.2785</v>
      </c>
      <c r="D37" s="45">
        <v>102.8</v>
      </c>
      <c r="E37" s="137" t="s">
        <v>65</v>
      </c>
      <c r="F37" s="89">
        <v>41.7</v>
      </c>
      <c r="G37" s="45">
        <v>80.9</v>
      </c>
      <c r="H37" s="137" t="s">
        <v>19</v>
      </c>
      <c r="I37" s="91">
        <v>521.4</v>
      </c>
      <c r="J37" s="47">
        <v>75.8</v>
      </c>
      <c r="K37" s="137" t="s">
        <v>37</v>
      </c>
      <c r="L37" s="95">
        <v>5018</v>
      </c>
      <c r="M37" s="45">
        <v>76.7</v>
      </c>
      <c r="N37" s="137" t="s">
        <v>40</v>
      </c>
      <c r="O37" s="91">
        <v>2.1</v>
      </c>
      <c r="P37" s="47">
        <v>93.1</v>
      </c>
      <c r="Q37" s="137" t="s">
        <v>14</v>
      </c>
      <c r="R37" s="91">
        <v>1270.7</v>
      </c>
      <c r="S37" s="47">
        <v>111.5</v>
      </c>
      <c r="T37" s="137" t="s">
        <v>34</v>
      </c>
      <c r="U37" s="91" t="s">
        <v>7</v>
      </c>
      <c r="V37" s="47" t="s">
        <v>7</v>
      </c>
      <c r="W37" s="137" t="s">
        <v>63</v>
      </c>
      <c r="X37" s="104">
        <v>150.304</v>
      </c>
      <c r="Y37" s="53">
        <v>610.008</v>
      </c>
      <c r="Z37" s="54">
        <f t="shared" si="0"/>
        <v>-459.70400000000006</v>
      </c>
      <c r="AA37" s="55">
        <f t="shared" si="1"/>
        <v>24.63967685669696</v>
      </c>
      <c r="AB37" s="137" t="s">
        <v>25</v>
      </c>
      <c r="AC37" s="104">
        <v>446.251</v>
      </c>
      <c r="AD37" s="55">
        <v>107.7</v>
      </c>
      <c r="AE37" s="137" t="s">
        <v>10</v>
      </c>
      <c r="AF37" s="104">
        <v>5458.925</v>
      </c>
      <c r="AG37" s="56">
        <v>69.7</v>
      </c>
      <c r="AH37" s="57">
        <v>0.271</v>
      </c>
      <c r="AI37" s="58">
        <v>0.305</v>
      </c>
      <c r="AJ37" s="137" t="s">
        <v>24</v>
      </c>
      <c r="AK37" s="112">
        <v>35446</v>
      </c>
      <c r="AL37" s="59">
        <v>104</v>
      </c>
      <c r="AM37" s="60">
        <v>0.83136316727648</v>
      </c>
      <c r="AN37" s="58">
        <v>0.8448445979279724</v>
      </c>
      <c r="AO37" s="137" t="s">
        <v>24</v>
      </c>
      <c r="AP37" s="104">
        <v>15.2</v>
      </c>
      <c r="AQ37" s="61">
        <v>98.5</v>
      </c>
      <c r="AR37" s="137" t="s">
        <v>32</v>
      </c>
      <c r="AS37" s="98">
        <v>263</v>
      </c>
      <c r="AT37" s="62">
        <v>85.9</v>
      </c>
      <c r="AU37" s="122">
        <v>0.013999999999999999</v>
      </c>
      <c r="AV37" s="86">
        <v>0.017</v>
      </c>
      <c r="AW37" s="118"/>
      <c r="AX37" s="118"/>
      <c r="AY37" s="118"/>
      <c r="AZ37" s="118"/>
      <c r="BA37" s="118"/>
    </row>
    <row r="38" spans="1:53" s="7" customFormat="1" ht="13.5" customHeight="1">
      <c r="A38" s="8">
        <v>35</v>
      </c>
      <c r="B38" s="137" t="s">
        <v>29</v>
      </c>
      <c r="C38" s="89">
        <v>12851.1875</v>
      </c>
      <c r="D38" s="45">
        <v>102.6</v>
      </c>
      <c r="E38" s="137" t="s">
        <v>16</v>
      </c>
      <c r="F38" s="89">
        <v>1345.5</v>
      </c>
      <c r="G38" s="45">
        <v>79.2</v>
      </c>
      <c r="H38" s="137" t="s">
        <v>14</v>
      </c>
      <c r="I38" s="91">
        <v>796.6</v>
      </c>
      <c r="J38" s="47">
        <v>75.4</v>
      </c>
      <c r="K38" s="137" t="s">
        <v>41</v>
      </c>
      <c r="L38" s="95">
        <v>5249</v>
      </c>
      <c r="M38" s="45">
        <v>73.5</v>
      </c>
      <c r="N38" s="137" t="s">
        <v>27</v>
      </c>
      <c r="O38" s="91">
        <v>22.1</v>
      </c>
      <c r="P38" s="47">
        <v>87.7</v>
      </c>
      <c r="Q38" s="176" t="s">
        <v>18</v>
      </c>
      <c r="R38" s="178">
        <v>1841.8</v>
      </c>
      <c r="S38" s="164">
        <v>110.7</v>
      </c>
      <c r="T38" s="137" t="s">
        <v>36</v>
      </c>
      <c r="U38" s="91" t="s">
        <v>7</v>
      </c>
      <c r="V38" s="47" t="s">
        <v>7</v>
      </c>
      <c r="W38" s="137" t="s">
        <v>31</v>
      </c>
      <c r="X38" s="104">
        <v>33.28</v>
      </c>
      <c r="Y38" s="53">
        <v>539.405</v>
      </c>
      <c r="Z38" s="54">
        <f t="shared" si="0"/>
        <v>-506.125</v>
      </c>
      <c r="AA38" s="55">
        <f t="shared" si="1"/>
        <v>6.169761125684783</v>
      </c>
      <c r="AB38" s="137" t="s">
        <v>30</v>
      </c>
      <c r="AC38" s="104">
        <v>191.116</v>
      </c>
      <c r="AD38" s="55">
        <v>102.9</v>
      </c>
      <c r="AE38" s="137" t="s">
        <v>8</v>
      </c>
      <c r="AF38" s="104">
        <v>1289.545</v>
      </c>
      <c r="AG38" s="56">
        <v>74.4</v>
      </c>
      <c r="AH38" s="57">
        <v>0.75</v>
      </c>
      <c r="AI38" s="58">
        <v>0.696</v>
      </c>
      <c r="AJ38" s="176" t="s">
        <v>18</v>
      </c>
      <c r="AK38" s="181">
        <v>31781</v>
      </c>
      <c r="AL38" s="170">
        <v>103.9</v>
      </c>
      <c r="AM38" s="171">
        <v>0.7454029458673421</v>
      </c>
      <c r="AN38" s="169">
        <v>0.757893438579181</v>
      </c>
      <c r="AO38" s="137" t="s">
        <v>39</v>
      </c>
      <c r="AP38" s="104">
        <v>9.5</v>
      </c>
      <c r="AQ38" s="61">
        <v>98.4</v>
      </c>
      <c r="AR38" s="137" t="s">
        <v>36</v>
      </c>
      <c r="AS38" s="98">
        <v>411</v>
      </c>
      <c r="AT38" s="62">
        <v>86.3</v>
      </c>
      <c r="AU38" s="122">
        <v>0.013000000000000001</v>
      </c>
      <c r="AV38" s="86">
        <v>0.015</v>
      </c>
      <c r="AW38" s="118"/>
      <c r="AX38" s="118"/>
      <c r="AY38" s="118"/>
      <c r="AZ38" s="118"/>
      <c r="BA38" s="118"/>
    </row>
    <row r="39" spans="1:53" s="7" customFormat="1" ht="13.5" customHeight="1">
      <c r="A39" s="8">
        <v>36</v>
      </c>
      <c r="B39" s="137" t="s">
        <v>10</v>
      </c>
      <c r="C39" s="89">
        <v>61967.7864</v>
      </c>
      <c r="D39" s="45">
        <v>102.1</v>
      </c>
      <c r="E39" s="137" t="s">
        <v>38</v>
      </c>
      <c r="F39" s="89">
        <v>600.2</v>
      </c>
      <c r="G39" s="45">
        <v>74.7</v>
      </c>
      <c r="H39" s="137" t="s">
        <v>20</v>
      </c>
      <c r="I39" s="91">
        <v>288.2</v>
      </c>
      <c r="J39" s="47">
        <v>73</v>
      </c>
      <c r="K39" s="137" t="s">
        <v>10</v>
      </c>
      <c r="L39" s="95">
        <v>398858</v>
      </c>
      <c r="M39" s="45">
        <v>73.1</v>
      </c>
      <c r="N39" s="137" t="s">
        <v>65</v>
      </c>
      <c r="O39" s="91">
        <v>8.8</v>
      </c>
      <c r="P39" s="47">
        <v>87.2</v>
      </c>
      <c r="Q39" s="137" t="s">
        <v>33</v>
      </c>
      <c r="R39" s="91">
        <v>1587.6</v>
      </c>
      <c r="S39" s="47">
        <v>110.7</v>
      </c>
      <c r="T39" s="137" t="s">
        <v>25</v>
      </c>
      <c r="U39" s="91" t="s">
        <v>7</v>
      </c>
      <c r="V39" s="47" t="s">
        <v>7</v>
      </c>
      <c r="W39" s="141" t="s">
        <v>4</v>
      </c>
      <c r="X39" s="136">
        <v>97350.145</v>
      </c>
      <c r="Y39" s="134">
        <v>-5732.993</v>
      </c>
      <c r="Z39" s="134">
        <f t="shared" si="0"/>
        <v>103083.138</v>
      </c>
      <c r="AA39" s="135" t="s">
        <v>7</v>
      </c>
      <c r="AB39" s="137" t="s">
        <v>35</v>
      </c>
      <c r="AC39" s="104">
        <v>68.872</v>
      </c>
      <c r="AD39" s="55">
        <v>93.7</v>
      </c>
      <c r="AE39" s="137" t="s">
        <v>17</v>
      </c>
      <c r="AF39" s="104">
        <v>45.156</v>
      </c>
      <c r="AG39" s="56">
        <v>82.1</v>
      </c>
      <c r="AH39" s="57">
        <v>0.261</v>
      </c>
      <c r="AI39" s="58">
        <v>0.375</v>
      </c>
      <c r="AJ39" s="137" t="s">
        <v>6</v>
      </c>
      <c r="AK39" s="112">
        <v>32367</v>
      </c>
      <c r="AL39" s="59">
        <v>103.2</v>
      </c>
      <c r="AM39" s="60">
        <v>0.7591471995496764</v>
      </c>
      <c r="AN39" s="58">
        <v>0.7756290083867785</v>
      </c>
      <c r="AO39" s="176" t="s">
        <v>18</v>
      </c>
      <c r="AP39" s="180">
        <v>16</v>
      </c>
      <c r="AQ39" s="172">
        <v>98.2</v>
      </c>
      <c r="AR39" s="137" t="s">
        <v>66</v>
      </c>
      <c r="AS39" s="98">
        <v>709</v>
      </c>
      <c r="AT39" s="62">
        <v>86.7</v>
      </c>
      <c r="AU39" s="122">
        <v>0.013000000000000001</v>
      </c>
      <c r="AV39" s="86">
        <v>0.015</v>
      </c>
      <c r="AW39" s="118"/>
      <c r="AX39" s="118"/>
      <c r="AY39" s="118"/>
      <c r="AZ39" s="118"/>
      <c r="BA39" s="118"/>
    </row>
    <row r="40" spans="1:53" s="7" customFormat="1" ht="13.5" customHeight="1">
      <c r="A40" s="8">
        <v>37</v>
      </c>
      <c r="B40" s="137" t="s">
        <v>63</v>
      </c>
      <c r="C40" s="89">
        <v>2008.6791</v>
      </c>
      <c r="D40" s="45">
        <v>101.7</v>
      </c>
      <c r="E40" s="137" t="s">
        <v>19</v>
      </c>
      <c r="F40" s="89">
        <v>2883</v>
      </c>
      <c r="G40" s="45">
        <v>67.5</v>
      </c>
      <c r="H40" s="137" t="s">
        <v>11</v>
      </c>
      <c r="I40" s="91">
        <v>3915.6</v>
      </c>
      <c r="J40" s="47">
        <v>69</v>
      </c>
      <c r="K40" s="137" t="s">
        <v>5</v>
      </c>
      <c r="L40" s="95">
        <v>103194</v>
      </c>
      <c r="M40" s="45">
        <v>72.5</v>
      </c>
      <c r="N40" s="137" t="s">
        <v>64</v>
      </c>
      <c r="O40" s="91">
        <v>151.9</v>
      </c>
      <c r="P40" s="47">
        <v>85.4</v>
      </c>
      <c r="Q40" s="137" t="s">
        <v>28</v>
      </c>
      <c r="R40" s="91">
        <v>982</v>
      </c>
      <c r="S40" s="47">
        <v>109.8</v>
      </c>
      <c r="T40" s="137" t="s">
        <v>37</v>
      </c>
      <c r="U40" s="91" t="s">
        <v>7</v>
      </c>
      <c r="V40" s="47" t="s">
        <v>7</v>
      </c>
      <c r="W40" s="137" t="s">
        <v>42</v>
      </c>
      <c r="X40" s="104">
        <v>6226.59</v>
      </c>
      <c r="Y40" s="73">
        <v>-13668.381</v>
      </c>
      <c r="Z40" s="54">
        <f t="shared" si="0"/>
        <v>19894.970999999998</v>
      </c>
      <c r="AA40" s="55" t="s">
        <v>7</v>
      </c>
      <c r="AB40" s="137" t="s">
        <v>20</v>
      </c>
      <c r="AC40" s="104">
        <v>309.482</v>
      </c>
      <c r="AD40" s="55">
        <v>88.8</v>
      </c>
      <c r="AE40" s="137" t="s">
        <v>64</v>
      </c>
      <c r="AF40" s="104">
        <v>14.563</v>
      </c>
      <c r="AG40" s="56">
        <v>110.2</v>
      </c>
      <c r="AH40" s="57">
        <v>0.364</v>
      </c>
      <c r="AI40" s="58">
        <v>0.3</v>
      </c>
      <c r="AJ40" s="137" t="s">
        <v>20</v>
      </c>
      <c r="AK40" s="112">
        <v>33306</v>
      </c>
      <c r="AL40" s="59">
        <v>103.1</v>
      </c>
      <c r="AM40" s="60">
        <v>0.7811708415423586</v>
      </c>
      <c r="AN40" s="58">
        <v>0.798371978293044</v>
      </c>
      <c r="AO40" s="137" t="s">
        <v>41</v>
      </c>
      <c r="AP40" s="104">
        <v>5.7</v>
      </c>
      <c r="AQ40" s="61">
        <v>98.2</v>
      </c>
      <c r="AR40" s="137" t="s">
        <v>63</v>
      </c>
      <c r="AS40" s="98">
        <v>687</v>
      </c>
      <c r="AT40" s="62">
        <v>86.9</v>
      </c>
      <c r="AU40" s="122">
        <v>0.013000000000000001</v>
      </c>
      <c r="AV40" s="86">
        <v>0.015</v>
      </c>
      <c r="AW40" s="118"/>
      <c r="AX40" s="118"/>
      <c r="AY40" s="118"/>
      <c r="AZ40" s="118"/>
      <c r="BA40" s="118"/>
    </row>
    <row r="41" spans="1:53" s="7" customFormat="1" ht="13.5" customHeight="1">
      <c r="A41" s="8">
        <v>38</v>
      </c>
      <c r="B41" s="137" t="s">
        <v>45</v>
      </c>
      <c r="C41" s="89">
        <v>106.247</v>
      </c>
      <c r="D41" s="45">
        <v>100.8</v>
      </c>
      <c r="E41" s="137" t="s">
        <v>64</v>
      </c>
      <c r="F41" s="89">
        <v>149.6</v>
      </c>
      <c r="G41" s="45">
        <v>62.5</v>
      </c>
      <c r="H41" s="137" t="s">
        <v>5</v>
      </c>
      <c r="I41" s="91">
        <v>83.7</v>
      </c>
      <c r="J41" s="46">
        <v>58.5</v>
      </c>
      <c r="K41" s="137" t="s">
        <v>22</v>
      </c>
      <c r="L41" s="95">
        <v>9498</v>
      </c>
      <c r="M41" s="45">
        <v>70.1</v>
      </c>
      <c r="N41" s="137" t="s">
        <v>38</v>
      </c>
      <c r="O41" s="91">
        <v>71.2</v>
      </c>
      <c r="P41" s="47">
        <v>82.5</v>
      </c>
      <c r="Q41" s="137" t="s">
        <v>22</v>
      </c>
      <c r="R41" s="91">
        <v>1349.8</v>
      </c>
      <c r="S41" s="47">
        <v>109.7</v>
      </c>
      <c r="T41" s="137" t="s">
        <v>64</v>
      </c>
      <c r="U41" s="91" t="s">
        <v>7</v>
      </c>
      <c r="V41" s="47" t="s">
        <v>7</v>
      </c>
      <c r="W41" s="137" t="s">
        <v>12</v>
      </c>
      <c r="X41" s="104">
        <v>2448.012</v>
      </c>
      <c r="Y41" s="73">
        <v>-7269.079</v>
      </c>
      <c r="Z41" s="54">
        <f t="shared" si="0"/>
        <v>9717.091</v>
      </c>
      <c r="AA41" s="55" t="s">
        <v>7</v>
      </c>
      <c r="AB41" s="137" t="s">
        <v>39</v>
      </c>
      <c r="AC41" s="104">
        <v>350.179</v>
      </c>
      <c r="AD41" s="55">
        <v>83.4</v>
      </c>
      <c r="AE41" s="137" t="s">
        <v>43</v>
      </c>
      <c r="AF41" s="104">
        <v>143.345</v>
      </c>
      <c r="AG41" s="56">
        <v>122</v>
      </c>
      <c r="AH41" s="57">
        <v>0.114</v>
      </c>
      <c r="AI41" s="58">
        <v>0.086</v>
      </c>
      <c r="AJ41" s="137" t="s">
        <v>26</v>
      </c>
      <c r="AK41" s="112">
        <v>43325</v>
      </c>
      <c r="AL41" s="59">
        <v>103</v>
      </c>
      <c r="AM41" s="60">
        <v>1.0161600525377614</v>
      </c>
      <c r="AN41" s="58">
        <v>1.0515293537247163</v>
      </c>
      <c r="AO41" s="137" t="s">
        <v>14</v>
      </c>
      <c r="AP41" s="104">
        <v>13.4</v>
      </c>
      <c r="AQ41" s="61">
        <v>98.1</v>
      </c>
      <c r="AR41" s="137" t="s">
        <v>35</v>
      </c>
      <c r="AS41" s="98">
        <v>881</v>
      </c>
      <c r="AT41" s="62">
        <v>86.9</v>
      </c>
      <c r="AU41" s="122">
        <v>0.018000000000000002</v>
      </c>
      <c r="AV41" s="86">
        <v>0.021</v>
      </c>
      <c r="AW41" s="118"/>
      <c r="AX41" s="118"/>
      <c r="AY41" s="118"/>
      <c r="AZ41" s="118"/>
      <c r="BA41" s="118"/>
    </row>
    <row r="42" spans="1:53" s="7" customFormat="1" ht="13.5" customHeight="1">
      <c r="A42" s="8">
        <v>39</v>
      </c>
      <c r="B42" s="137" t="s">
        <v>40</v>
      </c>
      <c r="C42" s="89">
        <v>2047.9238</v>
      </c>
      <c r="D42" s="45">
        <v>100.3</v>
      </c>
      <c r="E42" s="137" t="s">
        <v>40</v>
      </c>
      <c r="F42" s="89">
        <v>642.4</v>
      </c>
      <c r="G42" s="45">
        <v>62.2</v>
      </c>
      <c r="H42" s="137" t="s">
        <v>23</v>
      </c>
      <c r="I42" s="91">
        <v>29.5</v>
      </c>
      <c r="J42" s="47">
        <v>57</v>
      </c>
      <c r="K42" s="137" t="s">
        <v>32</v>
      </c>
      <c r="L42" s="95">
        <v>824</v>
      </c>
      <c r="M42" s="45">
        <v>69.9</v>
      </c>
      <c r="N42" s="176" t="s">
        <v>18</v>
      </c>
      <c r="O42" s="178">
        <v>93.1</v>
      </c>
      <c r="P42" s="164">
        <v>75.5</v>
      </c>
      <c r="Q42" s="137" t="s">
        <v>65</v>
      </c>
      <c r="R42" s="91">
        <v>881.4</v>
      </c>
      <c r="S42" s="47">
        <v>109.7</v>
      </c>
      <c r="T42" s="137" t="s">
        <v>39</v>
      </c>
      <c r="U42" s="91" t="s">
        <v>7</v>
      </c>
      <c r="V42" s="47" t="s">
        <v>7</v>
      </c>
      <c r="W42" s="137" t="s">
        <v>5</v>
      </c>
      <c r="X42" s="104">
        <v>1911.613</v>
      </c>
      <c r="Y42" s="73">
        <v>-8132.262</v>
      </c>
      <c r="Z42" s="54">
        <f t="shared" si="0"/>
        <v>10043.875</v>
      </c>
      <c r="AA42" s="55" t="s">
        <v>7</v>
      </c>
      <c r="AB42" s="137" t="s">
        <v>31</v>
      </c>
      <c r="AC42" s="104">
        <v>540.758</v>
      </c>
      <c r="AD42" s="55">
        <v>68.1</v>
      </c>
      <c r="AE42" s="137" t="s">
        <v>36</v>
      </c>
      <c r="AF42" s="104">
        <v>112.788</v>
      </c>
      <c r="AG42" s="56">
        <v>123.1</v>
      </c>
      <c r="AH42" s="57">
        <v>0.389</v>
      </c>
      <c r="AI42" s="58">
        <v>0.4</v>
      </c>
      <c r="AJ42" s="137" t="s">
        <v>42</v>
      </c>
      <c r="AK42" s="112">
        <v>48421</v>
      </c>
      <c r="AL42" s="59">
        <v>103</v>
      </c>
      <c r="AM42" s="60">
        <v>1.1356834599868655</v>
      </c>
      <c r="AN42" s="58">
        <v>1.1657128761716824</v>
      </c>
      <c r="AO42" s="137" t="s">
        <v>64</v>
      </c>
      <c r="AP42" s="104">
        <v>4.9</v>
      </c>
      <c r="AQ42" s="61">
        <v>98.1</v>
      </c>
      <c r="AR42" s="137" t="s">
        <v>38</v>
      </c>
      <c r="AS42" s="98">
        <v>509</v>
      </c>
      <c r="AT42" s="62">
        <v>90.9</v>
      </c>
      <c r="AU42" s="122">
        <v>0.015</v>
      </c>
      <c r="AV42" s="86">
        <v>0.017</v>
      </c>
      <c r="AW42" s="118"/>
      <c r="AX42" s="118"/>
      <c r="AY42" s="118"/>
      <c r="AZ42" s="118"/>
      <c r="BA42" s="118"/>
    </row>
    <row r="43" spans="1:53" s="7" customFormat="1" ht="13.5" customHeight="1">
      <c r="A43" s="8">
        <v>40</v>
      </c>
      <c r="B43" s="176" t="s">
        <v>18</v>
      </c>
      <c r="C43" s="177">
        <v>4121.0492</v>
      </c>
      <c r="D43" s="163">
        <v>97.2</v>
      </c>
      <c r="E43" s="137" t="s">
        <v>34</v>
      </c>
      <c r="F43" s="89">
        <v>763.9</v>
      </c>
      <c r="G43" s="45">
        <v>60.7</v>
      </c>
      <c r="H43" s="137" t="s">
        <v>16</v>
      </c>
      <c r="I43" s="91">
        <v>17.5</v>
      </c>
      <c r="J43" s="47">
        <v>42.5</v>
      </c>
      <c r="K43" s="137" t="s">
        <v>16</v>
      </c>
      <c r="L43" s="95">
        <v>11838</v>
      </c>
      <c r="M43" s="45">
        <v>67.1</v>
      </c>
      <c r="N43" s="137" t="s">
        <v>20</v>
      </c>
      <c r="O43" s="91">
        <v>969.4</v>
      </c>
      <c r="P43" s="47">
        <v>74.5</v>
      </c>
      <c r="Q43" s="137" t="s">
        <v>32</v>
      </c>
      <c r="R43" s="91">
        <v>753.3</v>
      </c>
      <c r="S43" s="47">
        <v>109.4</v>
      </c>
      <c r="T43" s="137" t="s">
        <v>65</v>
      </c>
      <c r="U43" s="91" t="s">
        <v>7</v>
      </c>
      <c r="V43" s="47" t="s">
        <v>7</v>
      </c>
      <c r="W43" s="137" t="s">
        <v>66</v>
      </c>
      <c r="X43" s="104">
        <v>1573.352</v>
      </c>
      <c r="Y43" s="73">
        <v>-132.026</v>
      </c>
      <c r="Z43" s="54">
        <f t="shared" si="0"/>
        <v>1705.3780000000002</v>
      </c>
      <c r="AA43" s="55" t="s">
        <v>7</v>
      </c>
      <c r="AB43" s="137" t="s">
        <v>13</v>
      </c>
      <c r="AC43" s="104">
        <v>5441.709</v>
      </c>
      <c r="AD43" s="55">
        <v>68</v>
      </c>
      <c r="AE43" s="137" t="s">
        <v>6</v>
      </c>
      <c r="AF43" s="104">
        <v>83.021</v>
      </c>
      <c r="AG43" s="56">
        <v>133.7</v>
      </c>
      <c r="AH43" s="57">
        <v>0.222</v>
      </c>
      <c r="AI43" s="58">
        <v>0.175</v>
      </c>
      <c r="AJ43" s="137" t="s">
        <v>66</v>
      </c>
      <c r="AK43" s="112">
        <v>31816</v>
      </c>
      <c r="AL43" s="59">
        <v>103</v>
      </c>
      <c r="AM43" s="60">
        <v>0.7462238483910311</v>
      </c>
      <c r="AN43" s="58">
        <v>0.7627281697089294</v>
      </c>
      <c r="AO43" s="137" t="s">
        <v>22</v>
      </c>
      <c r="AP43" s="104">
        <v>8.4</v>
      </c>
      <c r="AQ43" s="61">
        <v>98</v>
      </c>
      <c r="AR43" s="137" t="s">
        <v>27</v>
      </c>
      <c r="AS43" s="98">
        <v>222</v>
      </c>
      <c r="AT43" s="62">
        <v>93.3</v>
      </c>
      <c r="AU43" s="122">
        <v>0.015</v>
      </c>
      <c r="AV43" s="86">
        <v>0.016</v>
      </c>
      <c r="AW43" s="118"/>
      <c r="AX43" s="118"/>
      <c r="AY43" s="118"/>
      <c r="AZ43" s="118"/>
      <c r="BA43" s="118"/>
    </row>
    <row r="44" spans="1:53" s="7" customFormat="1" ht="13.5" customHeight="1">
      <c r="A44" s="8">
        <v>41</v>
      </c>
      <c r="B44" s="137" t="s">
        <v>15</v>
      </c>
      <c r="C44" s="89">
        <v>7478.2267999999995</v>
      </c>
      <c r="D44" s="45">
        <v>94.7</v>
      </c>
      <c r="E44" s="137" t="s">
        <v>63</v>
      </c>
      <c r="F44" s="89">
        <v>1584.3</v>
      </c>
      <c r="G44" s="45">
        <v>47.2</v>
      </c>
      <c r="H44" s="137" t="s">
        <v>42</v>
      </c>
      <c r="I44" s="91">
        <v>2382.8</v>
      </c>
      <c r="J44" s="47">
        <v>32.3</v>
      </c>
      <c r="K44" s="137" t="s">
        <v>9</v>
      </c>
      <c r="L44" s="95">
        <v>13579</v>
      </c>
      <c r="M44" s="45">
        <v>65.8</v>
      </c>
      <c r="N44" s="137" t="s">
        <v>14</v>
      </c>
      <c r="O44" s="91">
        <v>73.4</v>
      </c>
      <c r="P44" s="47">
        <v>73.9</v>
      </c>
      <c r="Q44" s="137" t="s">
        <v>20</v>
      </c>
      <c r="R44" s="91">
        <v>2529.1</v>
      </c>
      <c r="S44" s="47">
        <v>109.4</v>
      </c>
      <c r="T44" s="137" t="s">
        <v>26</v>
      </c>
      <c r="U44" s="91" t="s">
        <v>7</v>
      </c>
      <c r="V44" s="47" t="s">
        <v>7</v>
      </c>
      <c r="W44" s="137" t="s">
        <v>41</v>
      </c>
      <c r="X44" s="104">
        <v>204.496</v>
      </c>
      <c r="Y44" s="73">
        <v>-5.386</v>
      </c>
      <c r="Z44" s="54">
        <f t="shared" si="0"/>
        <v>209.882</v>
      </c>
      <c r="AA44" s="55" t="s">
        <v>7</v>
      </c>
      <c r="AB44" s="137" t="s">
        <v>40</v>
      </c>
      <c r="AC44" s="104">
        <v>155.927</v>
      </c>
      <c r="AD44" s="55">
        <v>67.4</v>
      </c>
      <c r="AE44" s="137" t="s">
        <v>37</v>
      </c>
      <c r="AF44" s="104">
        <v>43.473</v>
      </c>
      <c r="AG44" s="56">
        <v>147.3</v>
      </c>
      <c r="AH44" s="57">
        <v>0.25</v>
      </c>
      <c r="AI44" s="58">
        <v>0.3</v>
      </c>
      <c r="AJ44" s="137" t="s">
        <v>38</v>
      </c>
      <c r="AK44" s="112">
        <v>30714</v>
      </c>
      <c r="AL44" s="59">
        <v>102.9</v>
      </c>
      <c r="AM44" s="60">
        <v>0.7203771460737405</v>
      </c>
      <c r="AN44" s="58">
        <v>0.7399851998026641</v>
      </c>
      <c r="AO44" s="137" t="s">
        <v>44</v>
      </c>
      <c r="AP44" s="104">
        <v>5</v>
      </c>
      <c r="AQ44" s="61">
        <v>97.8</v>
      </c>
      <c r="AR44" s="137" t="s">
        <v>43</v>
      </c>
      <c r="AS44" s="98">
        <v>710</v>
      </c>
      <c r="AT44" s="62">
        <v>95.7</v>
      </c>
      <c r="AU44" s="122">
        <v>0.013000000000000001</v>
      </c>
      <c r="AV44" s="86">
        <v>0.013999999999999999</v>
      </c>
      <c r="AW44" s="118"/>
      <c r="AX44" s="118"/>
      <c r="AY44" s="118"/>
      <c r="AZ44" s="118"/>
      <c r="BA44" s="118"/>
    </row>
    <row r="45" spans="1:53" s="7" customFormat="1" ht="13.5" customHeight="1">
      <c r="A45" s="8">
        <v>42</v>
      </c>
      <c r="B45" s="137" t="s">
        <v>32</v>
      </c>
      <c r="C45" s="89">
        <v>38.722300000000004</v>
      </c>
      <c r="D45" s="45">
        <v>91.5</v>
      </c>
      <c r="E45" s="137" t="s">
        <v>6</v>
      </c>
      <c r="F45" s="89">
        <v>121.8</v>
      </c>
      <c r="G45" s="45">
        <v>33.2</v>
      </c>
      <c r="H45" s="137" t="s">
        <v>31</v>
      </c>
      <c r="I45" s="91">
        <v>45.7</v>
      </c>
      <c r="J45" s="47">
        <v>25.3</v>
      </c>
      <c r="K45" s="137" t="s">
        <v>39</v>
      </c>
      <c r="L45" s="95">
        <v>2314</v>
      </c>
      <c r="M45" s="45">
        <v>59</v>
      </c>
      <c r="N45" s="137" t="s">
        <v>33</v>
      </c>
      <c r="O45" s="91">
        <v>17.5</v>
      </c>
      <c r="P45" s="47">
        <v>70.4</v>
      </c>
      <c r="Q45" s="137" t="s">
        <v>40</v>
      </c>
      <c r="R45" s="91">
        <v>976.5</v>
      </c>
      <c r="S45" s="47">
        <v>108.1</v>
      </c>
      <c r="T45" s="137" t="s">
        <v>19</v>
      </c>
      <c r="U45" s="91" t="s">
        <v>7</v>
      </c>
      <c r="V45" s="47" t="s">
        <v>7</v>
      </c>
      <c r="W45" s="137" t="s">
        <v>24</v>
      </c>
      <c r="X45" s="104">
        <v>103.256</v>
      </c>
      <c r="Y45" s="73">
        <v>-36.923</v>
      </c>
      <c r="Z45" s="54">
        <f t="shared" si="0"/>
        <v>140.179</v>
      </c>
      <c r="AA45" s="55" t="s">
        <v>7</v>
      </c>
      <c r="AB45" s="137" t="s">
        <v>19</v>
      </c>
      <c r="AC45" s="104">
        <v>1072.316</v>
      </c>
      <c r="AD45" s="55">
        <v>66.8</v>
      </c>
      <c r="AE45" s="137" t="s">
        <v>20</v>
      </c>
      <c r="AF45" s="104">
        <v>21.817</v>
      </c>
      <c r="AG45" s="56">
        <v>151.9</v>
      </c>
      <c r="AH45" s="57">
        <v>0.207</v>
      </c>
      <c r="AI45" s="58">
        <v>0.188</v>
      </c>
      <c r="AJ45" s="137" t="s">
        <v>64</v>
      </c>
      <c r="AK45" s="112">
        <v>27984</v>
      </c>
      <c r="AL45" s="59">
        <v>102.7</v>
      </c>
      <c r="AM45" s="63">
        <v>0.6563467492260062</v>
      </c>
      <c r="AN45" s="64">
        <v>0.6750616674888998</v>
      </c>
      <c r="AO45" s="137" t="s">
        <v>37</v>
      </c>
      <c r="AP45" s="104">
        <v>11.6</v>
      </c>
      <c r="AQ45" s="61">
        <v>97.6</v>
      </c>
      <c r="AR45" s="137" t="s">
        <v>33</v>
      </c>
      <c r="AS45" s="98">
        <v>710</v>
      </c>
      <c r="AT45" s="62">
        <v>97.5</v>
      </c>
      <c r="AU45" s="122">
        <v>0.013999999999999999</v>
      </c>
      <c r="AV45" s="86">
        <v>0.013999999999999999</v>
      </c>
      <c r="AW45" s="118"/>
      <c r="AX45" s="118"/>
      <c r="AY45" s="118"/>
      <c r="AZ45" s="118"/>
      <c r="BA45" s="118"/>
    </row>
    <row r="46" spans="1:53" s="7" customFormat="1" ht="13.5" customHeight="1">
      <c r="A46" s="8">
        <v>43</v>
      </c>
      <c r="B46" s="137" t="s">
        <v>8</v>
      </c>
      <c r="C46" s="89">
        <v>453.4773</v>
      </c>
      <c r="D46" s="45">
        <v>91.1</v>
      </c>
      <c r="E46" s="137" t="s">
        <v>44</v>
      </c>
      <c r="F46" s="89">
        <v>389.8</v>
      </c>
      <c r="G46" s="45">
        <v>27.8</v>
      </c>
      <c r="H46" s="137" t="s">
        <v>29</v>
      </c>
      <c r="I46" s="91">
        <v>17.7</v>
      </c>
      <c r="J46" s="47">
        <v>20.6</v>
      </c>
      <c r="K46" s="176" t="s">
        <v>18</v>
      </c>
      <c r="L46" s="179">
        <v>4755</v>
      </c>
      <c r="M46" s="163">
        <v>56.5</v>
      </c>
      <c r="N46" s="137" t="s">
        <v>28</v>
      </c>
      <c r="O46" s="91">
        <v>23.9</v>
      </c>
      <c r="P46" s="47">
        <v>69.9</v>
      </c>
      <c r="Q46" s="137" t="s">
        <v>63</v>
      </c>
      <c r="R46" s="91">
        <v>2333</v>
      </c>
      <c r="S46" s="47">
        <v>108</v>
      </c>
      <c r="T46" s="137" t="s">
        <v>41</v>
      </c>
      <c r="U46" s="91" t="s">
        <v>7</v>
      </c>
      <c r="V46" s="47" t="s">
        <v>7</v>
      </c>
      <c r="W46" s="137" t="s">
        <v>65</v>
      </c>
      <c r="X46" s="104">
        <v>38.9</v>
      </c>
      <c r="Y46" s="73">
        <v>-12.019</v>
      </c>
      <c r="Z46" s="54">
        <f t="shared" si="0"/>
        <v>50.919</v>
      </c>
      <c r="AA46" s="55" t="s">
        <v>7</v>
      </c>
      <c r="AB46" s="137" t="s">
        <v>63</v>
      </c>
      <c r="AC46" s="104">
        <v>380.169</v>
      </c>
      <c r="AD46" s="55">
        <v>59</v>
      </c>
      <c r="AE46" s="137" t="s">
        <v>31</v>
      </c>
      <c r="AF46" s="111">
        <v>507.478</v>
      </c>
      <c r="AG46" s="56">
        <v>199.2</v>
      </c>
      <c r="AH46" s="57">
        <v>0.381</v>
      </c>
      <c r="AI46" s="58">
        <v>0.25</v>
      </c>
      <c r="AJ46" s="137" t="s">
        <v>39</v>
      </c>
      <c r="AK46" s="112">
        <v>29962</v>
      </c>
      <c r="AL46" s="59">
        <v>102.6</v>
      </c>
      <c r="AM46" s="60">
        <v>0.702739468993339</v>
      </c>
      <c r="AN46" s="58">
        <v>0.7222989639861865</v>
      </c>
      <c r="AO46" s="137" t="s">
        <v>28</v>
      </c>
      <c r="AP46" s="104">
        <v>6.7</v>
      </c>
      <c r="AQ46" s="61">
        <v>97.1</v>
      </c>
      <c r="AR46" s="137" t="s">
        <v>34</v>
      </c>
      <c r="AS46" s="98">
        <v>383</v>
      </c>
      <c r="AT46" s="62">
        <v>98</v>
      </c>
      <c r="AU46" s="122">
        <v>0.011000000000000001</v>
      </c>
      <c r="AV46" s="86">
        <v>0.012</v>
      </c>
      <c r="AW46" s="118"/>
      <c r="AX46" s="118"/>
      <c r="AY46" s="118"/>
      <c r="AZ46" s="118"/>
      <c r="BA46" s="118"/>
    </row>
    <row r="47" spans="1:53" s="7" customFormat="1" ht="13.5" customHeight="1">
      <c r="A47" s="8">
        <v>44</v>
      </c>
      <c r="B47" s="137" t="s">
        <v>37</v>
      </c>
      <c r="C47" s="89">
        <v>760.6886</v>
      </c>
      <c r="D47" s="45">
        <v>91</v>
      </c>
      <c r="E47" s="137" t="s">
        <v>17</v>
      </c>
      <c r="F47" s="89">
        <v>158.8</v>
      </c>
      <c r="G47" s="45">
        <v>27.2</v>
      </c>
      <c r="H47" s="137" t="s">
        <v>30</v>
      </c>
      <c r="I47" s="91">
        <v>9.3</v>
      </c>
      <c r="J47" s="47" t="s">
        <v>7</v>
      </c>
      <c r="K47" s="137" t="s">
        <v>14</v>
      </c>
      <c r="L47" s="95">
        <v>2154</v>
      </c>
      <c r="M47" s="45">
        <v>54.8</v>
      </c>
      <c r="N47" s="137" t="s">
        <v>41</v>
      </c>
      <c r="O47" s="91">
        <v>13.1</v>
      </c>
      <c r="P47" s="47">
        <v>66.7</v>
      </c>
      <c r="Q47" s="137" t="s">
        <v>24</v>
      </c>
      <c r="R47" s="91">
        <v>3166.3</v>
      </c>
      <c r="S47" s="47">
        <v>106.7</v>
      </c>
      <c r="T47" s="137" t="s">
        <v>42</v>
      </c>
      <c r="U47" s="91" t="s">
        <v>7</v>
      </c>
      <c r="V47" s="47" t="s">
        <v>7</v>
      </c>
      <c r="W47" s="137" t="s">
        <v>35</v>
      </c>
      <c r="X47" s="104">
        <v>30.615</v>
      </c>
      <c r="Y47" s="73">
        <v>-20.123</v>
      </c>
      <c r="Z47" s="54">
        <f t="shared" si="0"/>
        <v>50.738</v>
      </c>
      <c r="AA47" s="55" t="s">
        <v>7</v>
      </c>
      <c r="AB47" s="137" t="s">
        <v>36</v>
      </c>
      <c r="AC47" s="104">
        <v>352.791</v>
      </c>
      <c r="AD47" s="55">
        <v>57.2</v>
      </c>
      <c r="AE47" s="137" t="s">
        <v>23</v>
      </c>
      <c r="AF47" s="104">
        <v>165.321</v>
      </c>
      <c r="AG47" s="56" t="s">
        <v>80</v>
      </c>
      <c r="AH47" s="57">
        <v>0.452</v>
      </c>
      <c r="AI47" s="58">
        <v>0.406</v>
      </c>
      <c r="AJ47" s="137" t="s">
        <v>36</v>
      </c>
      <c r="AK47" s="112">
        <v>33060</v>
      </c>
      <c r="AL47" s="59">
        <v>101.6</v>
      </c>
      <c r="AM47" s="60">
        <v>0.7754010695187166</v>
      </c>
      <c r="AN47" s="58">
        <v>0.8034533793783917</v>
      </c>
      <c r="AO47" s="137" t="s">
        <v>40</v>
      </c>
      <c r="AP47" s="104">
        <v>6.2</v>
      </c>
      <c r="AQ47" s="61">
        <v>97</v>
      </c>
      <c r="AR47" s="137" t="s">
        <v>5</v>
      </c>
      <c r="AS47" s="98">
        <v>2180</v>
      </c>
      <c r="AT47" s="62">
        <v>103.8</v>
      </c>
      <c r="AU47" s="122">
        <v>0.02</v>
      </c>
      <c r="AV47" s="86">
        <v>0.021</v>
      </c>
      <c r="AW47" s="119"/>
      <c r="AX47" s="118"/>
      <c r="AY47" s="118"/>
      <c r="AZ47" s="118"/>
      <c r="BA47" s="118"/>
    </row>
    <row r="48" spans="1:53" s="7" customFormat="1" ht="13.5" customHeight="1">
      <c r="A48" s="8">
        <v>45</v>
      </c>
      <c r="B48" s="137" t="s">
        <v>20</v>
      </c>
      <c r="C48" s="89">
        <v>4610.4815</v>
      </c>
      <c r="D48" s="45">
        <v>90.2</v>
      </c>
      <c r="E48" s="137" t="s">
        <v>12</v>
      </c>
      <c r="F48" s="89">
        <v>0.7</v>
      </c>
      <c r="G48" s="45">
        <v>0.3</v>
      </c>
      <c r="H48" s="137" t="s">
        <v>27</v>
      </c>
      <c r="I48" s="91" t="s">
        <v>7</v>
      </c>
      <c r="J48" s="47" t="s">
        <v>7</v>
      </c>
      <c r="K48" s="137" t="s">
        <v>23</v>
      </c>
      <c r="L48" s="95">
        <v>13684</v>
      </c>
      <c r="M48" s="45">
        <v>48.7</v>
      </c>
      <c r="N48" s="137" t="s">
        <v>19</v>
      </c>
      <c r="O48" s="91">
        <v>991.1</v>
      </c>
      <c r="P48" s="47">
        <v>59.3</v>
      </c>
      <c r="Q48" s="137" t="s">
        <v>66</v>
      </c>
      <c r="R48" s="91">
        <v>2145.4</v>
      </c>
      <c r="S48" s="47">
        <v>104.3</v>
      </c>
      <c r="T48" s="137" t="s">
        <v>43</v>
      </c>
      <c r="U48" s="91" t="s">
        <v>7</v>
      </c>
      <c r="V48" s="47" t="s">
        <v>7</v>
      </c>
      <c r="W48" s="137" t="s">
        <v>34</v>
      </c>
      <c r="X48" s="106">
        <v>-218.509</v>
      </c>
      <c r="Y48" s="53">
        <v>385.817</v>
      </c>
      <c r="Z48" s="54">
        <f t="shared" si="0"/>
        <v>-604.326</v>
      </c>
      <c r="AA48" s="55" t="s">
        <v>7</v>
      </c>
      <c r="AB48" s="137" t="s">
        <v>43</v>
      </c>
      <c r="AC48" s="104">
        <v>1151.128</v>
      </c>
      <c r="AD48" s="55">
        <v>55.8</v>
      </c>
      <c r="AE48" s="137" t="s">
        <v>32</v>
      </c>
      <c r="AF48" s="108">
        <v>2.347</v>
      </c>
      <c r="AG48" s="56" t="s">
        <v>80</v>
      </c>
      <c r="AH48" s="57">
        <v>0.28600000000000003</v>
      </c>
      <c r="AI48" s="58">
        <v>0.33299999999999996</v>
      </c>
      <c r="AJ48" s="137" t="s">
        <v>33</v>
      </c>
      <c r="AK48" s="112">
        <v>27872</v>
      </c>
      <c r="AL48" s="59">
        <v>101.4</v>
      </c>
      <c r="AM48" s="63">
        <v>0.6537198611502018</v>
      </c>
      <c r="AN48" s="64">
        <v>0.6801184015786877</v>
      </c>
      <c r="AO48" s="137" t="s">
        <v>16</v>
      </c>
      <c r="AP48" s="104">
        <v>18.6</v>
      </c>
      <c r="AQ48" s="61">
        <v>96.9</v>
      </c>
      <c r="AR48" s="141" t="s">
        <v>4</v>
      </c>
      <c r="AS48" s="159">
        <v>50669</v>
      </c>
      <c r="AT48" s="160">
        <v>113.8</v>
      </c>
      <c r="AU48" s="161">
        <v>0.018000000000000002</v>
      </c>
      <c r="AV48" s="162">
        <v>0.016</v>
      </c>
      <c r="AW48" s="118"/>
      <c r="AX48" s="118"/>
      <c r="AY48" s="118"/>
      <c r="AZ48" s="118"/>
      <c r="BA48" s="118"/>
    </row>
    <row r="49" spans="1:53" s="7" customFormat="1" ht="13.5" customHeight="1">
      <c r="A49" s="8">
        <v>46</v>
      </c>
      <c r="B49" s="137" t="s">
        <v>33</v>
      </c>
      <c r="C49" s="89">
        <v>1551.3183000000001</v>
      </c>
      <c r="D49" s="45">
        <v>88.6</v>
      </c>
      <c r="E49" s="137" t="s">
        <v>5</v>
      </c>
      <c r="F49" s="89">
        <v>115.3</v>
      </c>
      <c r="G49" s="45" t="s">
        <v>72</v>
      </c>
      <c r="H49" s="137" t="s">
        <v>28</v>
      </c>
      <c r="I49" s="91" t="s">
        <v>7</v>
      </c>
      <c r="J49" s="47" t="s">
        <v>7</v>
      </c>
      <c r="K49" s="137" t="s">
        <v>65</v>
      </c>
      <c r="L49" s="95">
        <v>1488</v>
      </c>
      <c r="M49" s="45">
        <v>46.9</v>
      </c>
      <c r="N49" s="137" t="s">
        <v>63</v>
      </c>
      <c r="O49" s="91">
        <v>482.1</v>
      </c>
      <c r="P49" s="47" t="s">
        <v>72</v>
      </c>
      <c r="Q49" s="137" t="s">
        <v>37</v>
      </c>
      <c r="R49" s="91">
        <v>878.1</v>
      </c>
      <c r="S49" s="47">
        <v>103.9</v>
      </c>
      <c r="T49" s="137" t="s">
        <v>20</v>
      </c>
      <c r="U49" s="91" t="s">
        <v>7</v>
      </c>
      <c r="V49" s="47" t="s">
        <v>7</v>
      </c>
      <c r="W49" s="137" t="s">
        <v>22</v>
      </c>
      <c r="X49" s="106">
        <v>-273.1</v>
      </c>
      <c r="Y49" s="73">
        <v>-904.55</v>
      </c>
      <c r="Z49" s="54">
        <f t="shared" si="0"/>
        <v>631.4499999999999</v>
      </c>
      <c r="AA49" s="55" t="s">
        <v>7</v>
      </c>
      <c r="AB49" s="137" t="s">
        <v>8</v>
      </c>
      <c r="AC49" s="108">
        <v>76.885</v>
      </c>
      <c r="AD49" s="55">
        <v>50.6</v>
      </c>
      <c r="AE49" s="137" t="s">
        <v>41</v>
      </c>
      <c r="AF49" s="111">
        <v>69.791</v>
      </c>
      <c r="AG49" s="56" t="s">
        <v>110</v>
      </c>
      <c r="AH49" s="57">
        <v>0.467</v>
      </c>
      <c r="AI49" s="58">
        <v>0.41200000000000003</v>
      </c>
      <c r="AJ49" s="137" t="s">
        <v>27</v>
      </c>
      <c r="AK49" s="112">
        <v>30659</v>
      </c>
      <c r="AL49" s="59">
        <v>101.1</v>
      </c>
      <c r="AM49" s="60">
        <v>0.719087156393658</v>
      </c>
      <c r="AN49" s="58">
        <v>0.7475333004440059</v>
      </c>
      <c r="AO49" s="137" t="s">
        <v>27</v>
      </c>
      <c r="AP49" s="104">
        <v>4.4</v>
      </c>
      <c r="AQ49" s="61">
        <v>96.7</v>
      </c>
      <c r="AR49" s="137" t="s">
        <v>11</v>
      </c>
      <c r="AS49" s="98">
        <v>2471</v>
      </c>
      <c r="AT49" s="62">
        <v>116.7</v>
      </c>
      <c r="AU49" s="122">
        <v>0.013000000000000001</v>
      </c>
      <c r="AV49" s="86">
        <v>0.011000000000000001</v>
      </c>
      <c r="AW49" s="118"/>
      <c r="AX49" s="118"/>
      <c r="AY49" s="118"/>
      <c r="AZ49" s="118"/>
      <c r="BA49" s="118"/>
    </row>
    <row r="50" spans="1:53" s="7" customFormat="1" ht="13.5" customHeight="1">
      <c r="A50" s="8">
        <v>47</v>
      </c>
      <c r="B50" s="137" t="s">
        <v>64</v>
      </c>
      <c r="C50" s="89">
        <v>455.5435</v>
      </c>
      <c r="D50" s="45">
        <v>87</v>
      </c>
      <c r="E50" s="137" t="s">
        <v>11</v>
      </c>
      <c r="F50" s="89">
        <v>501.4</v>
      </c>
      <c r="G50" s="45" t="s">
        <v>72</v>
      </c>
      <c r="H50" s="137" t="s">
        <v>40</v>
      </c>
      <c r="I50" s="91" t="s">
        <v>7</v>
      </c>
      <c r="J50" s="46" t="s">
        <v>7</v>
      </c>
      <c r="K50" s="137" t="s">
        <v>35</v>
      </c>
      <c r="L50" s="95">
        <v>4471</v>
      </c>
      <c r="M50" s="45">
        <v>42.8</v>
      </c>
      <c r="N50" s="137" t="s">
        <v>37</v>
      </c>
      <c r="O50" s="91">
        <v>267.7</v>
      </c>
      <c r="P50" s="47" t="s">
        <v>7</v>
      </c>
      <c r="Q50" s="137" t="s">
        <v>44</v>
      </c>
      <c r="R50" s="91">
        <v>244.7</v>
      </c>
      <c r="S50" s="47">
        <v>100.4</v>
      </c>
      <c r="T50" s="137" t="s">
        <v>44</v>
      </c>
      <c r="U50" s="91" t="s">
        <v>7</v>
      </c>
      <c r="V50" s="47" t="s">
        <v>7</v>
      </c>
      <c r="W50" s="137" t="s">
        <v>29</v>
      </c>
      <c r="X50" s="106">
        <v>-280.334</v>
      </c>
      <c r="Y50" s="73">
        <v>-357.318</v>
      </c>
      <c r="Z50" s="54">
        <f t="shared" si="0"/>
        <v>76.98399999999998</v>
      </c>
      <c r="AA50" s="55" t="s">
        <v>7</v>
      </c>
      <c r="AB50" s="137" t="s">
        <v>64</v>
      </c>
      <c r="AC50" s="104">
        <v>108.609</v>
      </c>
      <c r="AD50" s="55">
        <v>33.8</v>
      </c>
      <c r="AE50" s="137" t="s">
        <v>34</v>
      </c>
      <c r="AF50" s="104">
        <v>295.248</v>
      </c>
      <c r="AG50" s="56" t="s">
        <v>78</v>
      </c>
      <c r="AH50" s="57">
        <v>0.5</v>
      </c>
      <c r="AI50" s="58">
        <v>0.2</v>
      </c>
      <c r="AJ50" s="137" t="s">
        <v>30</v>
      </c>
      <c r="AK50" s="112">
        <v>29476</v>
      </c>
      <c r="AL50" s="59">
        <v>101</v>
      </c>
      <c r="AM50" s="63">
        <v>0.691340651092973</v>
      </c>
      <c r="AN50" s="42">
        <v>0.7227429699062654</v>
      </c>
      <c r="AO50" s="137" t="s">
        <v>35</v>
      </c>
      <c r="AP50" s="104">
        <v>12.6</v>
      </c>
      <c r="AQ50" s="61">
        <v>95.8</v>
      </c>
      <c r="AR50" s="137" t="s">
        <v>13</v>
      </c>
      <c r="AS50" s="98">
        <v>2233</v>
      </c>
      <c r="AT50" s="62">
        <v>189.7</v>
      </c>
      <c r="AU50" s="122">
        <v>0.034</v>
      </c>
      <c r="AV50" s="86">
        <v>0.018000000000000002</v>
      </c>
      <c r="AW50" s="118"/>
      <c r="AX50" s="118"/>
      <c r="AY50" s="118"/>
      <c r="AZ50" s="118"/>
      <c r="BA50" s="118"/>
    </row>
    <row r="51" spans="1:53" s="7" customFormat="1" ht="13.5" customHeight="1">
      <c r="A51" s="8">
        <v>48</v>
      </c>
      <c r="B51" s="137" t="s">
        <v>16</v>
      </c>
      <c r="C51" s="89">
        <v>406.8292</v>
      </c>
      <c r="D51" s="45">
        <v>68.1</v>
      </c>
      <c r="E51" s="142" t="s">
        <v>22</v>
      </c>
      <c r="F51" s="127">
        <v>0.1</v>
      </c>
      <c r="G51" s="128" t="s">
        <v>7</v>
      </c>
      <c r="H51" s="137" t="s">
        <v>41</v>
      </c>
      <c r="I51" s="91" t="s">
        <v>7</v>
      </c>
      <c r="J51" s="47" t="s">
        <v>7</v>
      </c>
      <c r="K51" s="137" t="s">
        <v>8</v>
      </c>
      <c r="L51" s="95">
        <v>6986</v>
      </c>
      <c r="M51" s="45">
        <v>39.8</v>
      </c>
      <c r="N51" s="137" t="s">
        <v>30</v>
      </c>
      <c r="O51" s="91" t="s">
        <v>7</v>
      </c>
      <c r="P51" s="47" t="s">
        <v>7</v>
      </c>
      <c r="Q51" s="137" t="s">
        <v>9</v>
      </c>
      <c r="R51" s="91">
        <v>15603.9</v>
      </c>
      <c r="S51" s="47">
        <v>94.5</v>
      </c>
      <c r="T51" s="137" t="s">
        <v>66</v>
      </c>
      <c r="U51" s="91" t="s">
        <v>7</v>
      </c>
      <c r="V51" s="47" t="s">
        <v>7</v>
      </c>
      <c r="W51" s="137" t="s">
        <v>8</v>
      </c>
      <c r="X51" s="106">
        <v>-1212.66</v>
      </c>
      <c r="Y51" s="73">
        <v>-1581.843</v>
      </c>
      <c r="Z51" s="54">
        <f t="shared" si="0"/>
        <v>369.183</v>
      </c>
      <c r="AA51" s="55" t="s">
        <v>7</v>
      </c>
      <c r="AB51" s="137" t="s">
        <v>34</v>
      </c>
      <c r="AC51" s="104">
        <v>76.739</v>
      </c>
      <c r="AD51" s="55">
        <v>15.5</v>
      </c>
      <c r="AE51" s="142" t="s">
        <v>63</v>
      </c>
      <c r="AF51" s="150">
        <v>229.865</v>
      </c>
      <c r="AG51" s="151" t="s">
        <v>112</v>
      </c>
      <c r="AH51" s="152">
        <v>0.217</v>
      </c>
      <c r="AI51" s="153">
        <v>0.182</v>
      </c>
      <c r="AJ51" s="137" t="s">
        <v>14</v>
      </c>
      <c r="AK51" s="112">
        <v>30499</v>
      </c>
      <c r="AL51" s="59">
        <v>100.2</v>
      </c>
      <c r="AM51" s="60">
        <v>0.7153344591425087</v>
      </c>
      <c r="AN51" s="58">
        <v>0.7522200296003947</v>
      </c>
      <c r="AO51" s="137" t="s">
        <v>45</v>
      </c>
      <c r="AP51" s="104">
        <v>5.1</v>
      </c>
      <c r="AQ51" s="61">
        <v>95.7</v>
      </c>
      <c r="AR51" s="137" t="s">
        <v>10</v>
      </c>
      <c r="AS51" s="98">
        <v>14004</v>
      </c>
      <c r="AT51" s="62">
        <v>191.7</v>
      </c>
      <c r="AU51" s="122">
        <v>0.024</v>
      </c>
      <c r="AV51" s="86">
        <v>0.013000000000000001</v>
      </c>
      <c r="AW51" s="118"/>
      <c r="AX51" s="118"/>
      <c r="AY51" s="118"/>
      <c r="AZ51" s="118"/>
      <c r="BA51" s="118"/>
    </row>
    <row r="52" spans="1:53" s="7" customFormat="1" ht="13.5" customHeight="1" thickBot="1">
      <c r="A52" s="8">
        <v>49</v>
      </c>
      <c r="B52" s="138" t="s">
        <v>24</v>
      </c>
      <c r="C52" s="90">
        <v>3483.8427</v>
      </c>
      <c r="D52" s="48">
        <v>62</v>
      </c>
      <c r="E52" s="138" t="s">
        <v>9</v>
      </c>
      <c r="F52" s="90" t="s">
        <v>7</v>
      </c>
      <c r="G52" s="48" t="s">
        <v>7</v>
      </c>
      <c r="H52" s="138" t="s">
        <v>45</v>
      </c>
      <c r="I52" s="93" t="s">
        <v>7</v>
      </c>
      <c r="J52" s="49" t="s">
        <v>7</v>
      </c>
      <c r="K52" s="138" t="s">
        <v>66</v>
      </c>
      <c r="L52" s="96">
        <v>1407</v>
      </c>
      <c r="M52" s="48">
        <v>19.9</v>
      </c>
      <c r="N52" s="138" t="s">
        <v>44</v>
      </c>
      <c r="O52" s="97" t="s">
        <v>7</v>
      </c>
      <c r="P52" s="133" t="s">
        <v>7</v>
      </c>
      <c r="Q52" s="138" t="s">
        <v>29</v>
      </c>
      <c r="R52" s="93">
        <v>1548.4</v>
      </c>
      <c r="S52" s="49">
        <v>45.3</v>
      </c>
      <c r="T52" s="138" t="s">
        <v>45</v>
      </c>
      <c r="U52" s="93" t="s">
        <v>7</v>
      </c>
      <c r="V52" s="49" t="s">
        <v>7</v>
      </c>
      <c r="W52" s="138" t="s">
        <v>26</v>
      </c>
      <c r="X52" s="107">
        <v>-4457.755</v>
      </c>
      <c r="Y52" s="115">
        <v>-33674.171</v>
      </c>
      <c r="Z52" s="65">
        <f t="shared" si="0"/>
        <v>29216.416</v>
      </c>
      <c r="AA52" s="66" t="s">
        <v>7</v>
      </c>
      <c r="AB52" s="138" t="s">
        <v>29</v>
      </c>
      <c r="AC52" s="109">
        <v>14.163</v>
      </c>
      <c r="AD52" s="66">
        <v>7.2</v>
      </c>
      <c r="AE52" s="138" t="s">
        <v>21</v>
      </c>
      <c r="AF52" s="109">
        <v>127.749</v>
      </c>
      <c r="AG52" s="67" t="s">
        <v>113</v>
      </c>
      <c r="AH52" s="68">
        <v>0.4</v>
      </c>
      <c r="AI52" s="69">
        <v>0.423</v>
      </c>
      <c r="AJ52" s="138" t="s">
        <v>41</v>
      </c>
      <c r="AK52" s="113">
        <v>32449</v>
      </c>
      <c r="AL52" s="74">
        <v>99.8</v>
      </c>
      <c r="AM52" s="70">
        <v>0.7610704568908904</v>
      </c>
      <c r="AN52" s="69">
        <v>0.7979773063640848</v>
      </c>
      <c r="AO52" s="138" t="s">
        <v>42</v>
      </c>
      <c r="AP52" s="109">
        <v>32.2</v>
      </c>
      <c r="AQ52" s="71">
        <v>93.5</v>
      </c>
      <c r="AR52" s="138" t="s">
        <v>12</v>
      </c>
      <c r="AS52" s="99">
        <v>9673</v>
      </c>
      <c r="AT52" s="72" t="s">
        <v>86</v>
      </c>
      <c r="AU52" s="124">
        <v>0.034</v>
      </c>
      <c r="AV52" s="87">
        <v>0.015</v>
      </c>
      <c r="AW52" s="118"/>
      <c r="AX52" s="118"/>
      <c r="AY52" s="118"/>
      <c r="AZ52" s="118"/>
      <c r="BA52" s="118"/>
    </row>
    <row r="53" spans="3:53" s="9" customFormat="1" ht="4.5" customHeight="1">
      <c r="C53" s="11"/>
      <c r="D53" s="12"/>
      <c r="I53" s="13"/>
      <c r="J53" s="10"/>
      <c r="L53" s="14"/>
      <c r="M53" s="14"/>
      <c r="O53" s="14"/>
      <c r="P53" s="14"/>
      <c r="R53" s="15"/>
      <c r="S53" s="10"/>
      <c r="AW53" s="117"/>
      <c r="AX53" s="117"/>
      <c r="AY53" s="117"/>
      <c r="AZ53" s="117"/>
      <c r="BA53" s="117"/>
    </row>
    <row r="54" spans="2:53" s="16" customFormat="1" ht="13.5" customHeight="1">
      <c r="B54" s="17" t="s">
        <v>68</v>
      </c>
      <c r="C54" s="28"/>
      <c r="D54" s="19">
        <v>10</v>
      </c>
      <c r="E54" s="9"/>
      <c r="F54" s="11"/>
      <c r="G54" s="18">
        <v>21</v>
      </c>
      <c r="H54" s="17"/>
      <c r="J54" s="16">
        <v>15</v>
      </c>
      <c r="K54" s="17"/>
      <c r="M54" s="16">
        <v>26</v>
      </c>
      <c r="N54" s="17"/>
      <c r="P54" s="16">
        <v>20</v>
      </c>
      <c r="Q54" s="17"/>
      <c r="S54" s="20">
        <v>2</v>
      </c>
      <c r="T54" s="17"/>
      <c r="V54" s="16">
        <v>2</v>
      </c>
      <c r="W54" s="17"/>
      <c r="X54" s="34">
        <v>5</v>
      </c>
      <c r="Y54" s="34">
        <v>12</v>
      </c>
      <c r="Z54" s="16">
        <v>10</v>
      </c>
      <c r="AB54" s="17"/>
      <c r="AD54" s="16">
        <v>14</v>
      </c>
      <c r="AE54" s="17"/>
      <c r="AG54" s="16">
        <v>13</v>
      </c>
      <c r="AH54" s="16">
        <v>20</v>
      </c>
      <c r="AJ54" s="17"/>
      <c r="AL54" s="16">
        <v>1</v>
      </c>
      <c r="AM54" s="16">
        <v>25</v>
      </c>
      <c r="AO54" s="17"/>
      <c r="AP54" s="18"/>
      <c r="AQ54" s="18">
        <v>23</v>
      </c>
      <c r="AR54" s="17"/>
      <c r="AT54" s="16">
        <v>5</v>
      </c>
      <c r="AU54" s="16">
        <v>4</v>
      </c>
      <c r="AW54" s="120"/>
      <c r="AX54" s="120"/>
      <c r="AY54" s="120"/>
      <c r="AZ54" s="120"/>
      <c r="BA54" s="120"/>
    </row>
    <row r="55" spans="2:44" ht="21" customHeight="1">
      <c r="B55" s="40" t="s">
        <v>53</v>
      </c>
      <c r="D55" s="29"/>
      <c r="E55" s="17"/>
      <c r="F55" s="28"/>
      <c r="H55" s="17"/>
      <c r="I55" s="29"/>
      <c r="J55" s="29"/>
      <c r="K55" s="17"/>
      <c r="L55" s="29"/>
      <c r="M55" s="29"/>
      <c r="N55" s="17"/>
      <c r="O55" s="29"/>
      <c r="P55" s="29"/>
      <c r="Q55" s="17"/>
      <c r="R55" s="29"/>
      <c r="S55" s="30"/>
      <c r="T55" s="17"/>
      <c r="W55" s="17"/>
      <c r="AB55" s="17"/>
      <c r="AE55" s="17"/>
      <c r="AJ55" s="17"/>
      <c r="AO55" s="17"/>
      <c r="AR55" s="17"/>
    </row>
    <row r="56" spans="3:53" s="21" customFormat="1" ht="14.25" customHeight="1">
      <c r="C56" s="27"/>
      <c r="E56" s="17"/>
      <c r="F56" s="29"/>
      <c r="G56" s="29"/>
      <c r="S56" s="22"/>
      <c r="X56" s="40"/>
      <c r="AW56" s="116"/>
      <c r="AX56" s="116"/>
      <c r="AY56" s="116"/>
      <c r="AZ56" s="116"/>
      <c r="BA56" s="116"/>
    </row>
    <row r="57" spans="3:43" ht="15" customHeight="1">
      <c r="C57" s="26"/>
      <c r="D57" s="1"/>
      <c r="E57" s="21"/>
      <c r="F57" s="21"/>
      <c r="G57" s="21"/>
      <c r="S57" s="23"/>
      <c r="X57" s="21"/>
      <c r="Y57" s="21"/>
      <c r="Z57" s="21"/>
      <c r="AA57" s="21"/>
      <c r="AC57" s="21"/>
      <c r="AD57" s="21"/>
      <c r="AF57" s="21"/>
      <c r="AG57" s="21"/>
      <c r="AH57" s="21"/>
      <c r="AI57" s="21"/>
      <c r="AK57" s="21"/>
      <c r="AL57" s="21"/>
      <c r="AM57" s="21"/>
      <c r="AN57" s="21"/>
      <c r="AP57" s="21"/>
      <c r="AQ57" s="21"/>
    </row>
    <row r="58" spans="4:43" ht="15">
      <c r="D58" s="1"/>
      <c r="F58" s="1"/>
      <c r="G58" s="1"/>
      <c r="S58" s="23"/>
      <c r="X58" s="26"/>
      <c r="Y58" s="21"/>
      <c r="Z58" s="21"/>
      <c r="AA58" s="21"/>
      <c r="AC58" s="21"/>
      <c r="AD58" s="21"/>
      <c r="AF58" s="21"/>
      <c r="AG58" s="21"/>
      <c r="AH58" s="21"/>
      <c r="AI58" s="21"/>
      <c r="AK58" s="21"/>
      <c r="AL58" s="21"/>
      <c r="AM58" s="21"/>
      <c r="AN58" s="21"/>
      <c r="AP58" s="21"/>
      <c r="AQ58" s="21"/>
    </row>
    <row r="59" spans="3:19" ht="15">
      <c r="C59" s="1"/>
      <c r="D59" s="1"/>
      <c r="F59" s="1"/>
      <c r="G59" s="1"/>
      <c r="S59" s="23"/>
    </row>
    <row r="60" spans="4:19" ht="15">
      <c r="D60" s="1"/>
      <c r="F60" s="1"/>
      <c r="G60" s="1"/>
      <c r="S60" s="23"/>
    </row>
    <row r="61" spans="3:19" ht="15">
      <c r="C61" s="1"/>
      <c r="D61" s="1"/>
      <c r="F61" s="1"/>
      <c r="G61" s="1"/>
      <c r="S61" s="23"/>
    </row>
    <row r="62" spans="3:19" ht="15">
      <c r="C62" s="1"/>
      <c r="D62" s="1"/>
      <c r="F62" s="1"/>
      <c r="G62" s="1"/>
      <c r="S62" s="23"/>
    </row>
    <row r="63" spans="3:19" ht="15">
      <c r="C63" s="1"/>
      <c r="D63" s="1"/>
      <c r="F63" s="1"/>
      <c r="G63" s="1"/>
      <c r="S63" s="23"/>
    </row>
    <row r="64" spans="3:19" ht="15">
      <c r="C64" s="1"/>
      <c r="D64" s="1"/>
      <c r="F64" s="1"/>
      <c r="G64" s="1"/>
      <c r="S64" s="23"/>
    </row>
    <row r="65" spans="3:19" ht="15">
      <c r="C65" s="1"/>
      <c r="D65" s="1"/>
      <c r="F65" s="1"/>
      <c r="G65" s="1"/>
      <c r="S65" s="23"/>
    </row>
    <row r="66" spans="3:19" ht="15">
      <c r="C66" s="1"/>
      <c r="D66" s="1"/>
      <c r="F66" s="1"/>
      <c r="G66" s="1"/>
      <c r="S66" s="23"/>
    </row>
    <row r="67" spans="3:19" ht="15">
      <c r="C67" s="1"/>
      <c r="D67" s="1"/>
      <c r="F67" s="1"/>
      <c r="G67" s="1"/>
      <c r="S67" s="23"/>
    </row>
    <row r="68" spans="6:19" ht="15">
      <c r="F68" s="1"/>
      <c r="G68" s="1"/>
      <c r="S68" s="23"/>
    </row>
    <row r="69" ht="15">
      <c r="S69" s="23"/>
    </row>
    <row r="70" ht="15">
      <c r="S70" s="23"/>
    </row>
    <row r="71" ht="15">
      <c r="S71" s="23"/>
    </row>
    <row r="72" ht="15">
      <c r="S72" s="23"/>
    </row>
    <row r="73" ht="15">
      <c r="S73" s="23"/>
    </row>
    <row r="74" ht="15">
      <c r="S74" s="23"/>
    </row>
    <row r="75" ht="15">
      <c r="S75" s="23"/>
    </row>
    <row r="76" ht="15">
      <c r="S76" s="23"/>
    </row>
    <row r="77" ht="15">
      <c r="S77" s="23"/>
    </row>
    <row r="78" ht="15">
      <c r="S78" s="23"/>
    </row>
    <row r="79" ht="15">
      <c r="S79" s="23"/>
    </row>
    <row r="80" ht="15">
      <c r="S80" s="23"/>
    </row>
    <row r="81" ht="15">
      <c r="S81" s="23"/>
    </row>
    <row r="82" ht="15">
      <c r="S82" s="23"/>
    </row>
    <row r="83" ht="15">
      <c r="S83" s="23"/>
    </row>
    <row r="84" ht="15">
      <c r="S84" s="23"/>
    </row>
    <row r="85" ht="15">
      <c r="S85" s="23"/>
    </row>
    <row r="86" ht="15">
      <c r="S86" s="23"/>
    </row>
    <row r="87" ht="15">
      <c r="S87" s="23"/>
    </row>
    <row r="88" ht="15">
      <c r="S88" s="23"/>
    </row>
    <row r="89" ht="15">
      <c r="S89" s="23"/>
    </row>
    <row r="90" ht="15">
      <c r="S90" s="23"/>
    </row>
    <row r="91" ht="15">
      <c r="S91" s="23"/>
    </row>
    <row r="92" ht="15">
      <c r="S92" s="23"/>
    </row>
    <row r="93" ht="15">
      <c r="S93" s="23"/>
    </row>
    <row r="94" ht="15">
      <c r="S94" s="23"/>
    </row>
    <row r="95" ht="15">
      <c r="S95" s="23"/>
    </row>
    <row r="96" ht="15">
      <c r="S96" s="23"/>
    </row>
    <row r="97" ht="15">
      <c r="S97" s="23"/>
    </row>
    <row r="98" ht="15">
      <c r="S98" s="23"/>
    </row>
    <row r="99" ht="15">
      <c r="S99" s="23"/>
    </row>
    <row r="100" ht="15">
      <c r="S100" s="23"/>
    </row>
  </sheetData>
  <sheetProtection/>
  <mergeCells count="56">
    <mergeCell ref="F3:G4"/>
    <mergeCell ref="I3:J4"/>
    <mergeCell ref="F5:F6"/>
    <mergeCell ref="U3:V4"/>
    <mergeCell ref="Y5:Y6"/>
    <mergeCell ref="V5:V6"/>
    <mergeCell ref="G5:G6"/>
    <mergeCell ref="M5:M6"/>
    <mergeCell ref="U5:U6"/>
    <mergeCell ref="L3:M4"/>
    <mergeCell ref="E3:E6"/>
    <mergeCell ref="AQ5:AQ6"/>
    <mergeCell ref="P5:P6"/>
    <mergeCell ref="R5:R6"/>
    <mergeCell ref="B3:B6"/>
    <mergeCell ref="C3:D4"/>
    <mergeCell ref="C5:C6"/>
    <mergeCell ref="D5:D6"/>
    <mergeCell ref="L5:L6"/>
    <mergeCell ref="I5:I6"/>
    <mergeCell ref="AS5:AS6"/>
    <mergeCell ref="AO3:AO6"/>
    <mergeCell ref="AR3:AR6"/>
    <mergeCell ref="AC3:AD4"/>
    <mergeCell ref="AC5:AC6"/>
    <mergeCell ref="AD5:AD6"/>
    <mergeCell ref="AF5:AF6"/>
    <mergeCell ref="AG5:AG6"/>
    <mergeCell ref="AH5:AI5"/>
    <mergeCell ref="AL5:AL6"/>
    <mergeCell ref="O3:P4"/>
    <mergeCell ref="R3:S4"/>
    <mergeCell ref="AK3:AN4"/>
    <mergeCell ref="AP3:AQ4"/>
    <mergeCell ref="AS3:AV4"/>
    <mergeCell ref="AF3:AI4"/>
    <mergeCell ref="J5:J6"/>
    <mergeCell ref="O5:O6"/>
    <mergeCell ref="S5:S6"/>
    <mergeCell ref="X5:X6"/>
    <mergeCell ref="Z5:AA5"/>
    <mergeCell ref="AK5:AK6"/>
    <mergeCell ref="AB3:AB6"/>
    <mergeCell ref="AE3:AE6"/>
    <mergeCell ref="AJ3:AJ6"/>
    <mergeCell ref="X3:AA4"/>
    <mergeCell ref="AM5:AN5"/>
    <mergeCell ref="AP5:AP6"/>
    <mergeCell ref="AT5:AT6"/>
    <mergeCell ref="AU5:AV5"/>
    <mergeCell ref="H3:H6"/>
    <mergeCell ref="K3:K6"/>
    <mergeCell ref="N3:N6"/>
    <mergeCell ref="Q3:Q6"/>
    <mergeCell ref="T3:T6"/>
    <mergeCell ref="W3:W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22" max="65535" man="1"/>
    <brk id="74" max="65535" man="1"/>
    <brk id="86" max="65535" man="1"/>
    <brk id="18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2021-08-11T10:09:06Z</dcterms:modified>
  <cp:category/>
  <cp:version/>
  <cp:contentType/>
  <cp:contentStatus/>
</cp:coreProperties>
</file>